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Доходы!$F$120</definedName>
    <definedName name="LAST_CELL" localSheetId="2">Источники!$F$40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Доходы!$A$120</definedName>
    <definedName name="REND_1" localSheetId="2">Источники!$A$28</definedName>
    <definedName name="REND_1" localSheetId="1">Расходы!$A$128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</calcChain>
</file>

<file path=xl/sharedStrings.xml><?xml version="1.0" encoding="utf-8"?>
<sst xmlns="http://schemas.openxmlformats.org/spreadsheetml/2006/main" count="810" uniqueCount="450">
  <si>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</si>
  <si>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</si>
  <si>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</si>
  <si>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</si>
  <si>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</si>
  <si>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</si>
  <si>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</si>
  <si>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</si>
  <si>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</si>
  <si>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</si>
  <si>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</si>
  <si>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</si>
  <si>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</si>
  <si>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</si>
  <si>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</si>
  <si>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</si>
  <si>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</si>
  <si>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</si>
  <si>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</si>
  <si>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</si>
  <si>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</si>
  <si>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</si>
  <si>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</si>
  <si>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</si>
  <si>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</si>
  <si>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</si>
  <si>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</si>
  <si>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</si>
  <si>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</si>
  <si>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</si>
  <si>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</si>
  <si>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</si>
  <si>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</si>
  <si>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</si>
  <si>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</si>
  <si>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</si>
  <si>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</si>
  <si>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</si>
  <si>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</si>
  <si>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</si>
  <si>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</si>
  <si>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</si>
  <si>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</si>
  <si>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</si>
  <si>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</si>
  <si>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</si>
  <si>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</si>
  <si>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</si>
  <si>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</si>
  <si>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</si>
  <si>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</si>
  <si>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</si>
  <si>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</si>
  <si>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</si>
  <si>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</si>
  <si>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</si>
  <si>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</si>
  <si>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</si>
  <si>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</si>
  <si>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</si>
  <si>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</si>
  <si>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</si>
  <si>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</si>
  <si>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</si>
  <si>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</si>
  <si>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</si>
  <si>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</si>
  <si>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</si>
  <si>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</si>
  <si>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</si>
  <si>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</si>
  <si>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</si>
  <si>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</si>
  <si>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</si>
  <si>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</si>
  <si>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</si>
  <si>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</si>
  <si>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</si>
  <si>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</si>
  <si>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</si>
  <si>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</si>
  <si>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</si>
  <si>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</si>
  <si>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</si>
  <si>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</si>
  <si>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</si>
  <si>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</si>
  <si>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</si>
  <si>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</si>
  <si>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</si>
  <si>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</si>
  <si>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</si>
  <si>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</si>
  <si>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</si>
  <si>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</si>
  <si>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</si>
  <si>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</si>
  <si>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</si>
  <si>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</si>
  <si>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</si>
  <si>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</si>
  <si>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</si>
  <si>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</si>
  <si>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</si>
  <si>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</si>
  <si>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</si>
  <si>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</si>
  <si>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</si>
  <si>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</si>
  <si>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</si>
  <si>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</si>
  <si>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</si>
  <si>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</si>
  <si>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</si>
  <si>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</si>
  <si>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</si>
  <si>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</si>
  <si>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</si>
  <si>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</si>
  <si>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</si>
  <si>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</si>
  <si>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</si>
  <si>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</si>
  <si>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</si>
  <si>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</si>
  <si>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</si>
  <si>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</si>
  <si>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</si>
  <si>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</si>
  <si>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</si>
  <si>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</si>
  <si>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</si>
  <si>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</si>
  <si>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</si>
  <si>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</si>
  <si>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</si>
  <si>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</si>
  <si>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</si>
  <si>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</si>
  <si>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</si>
  <si>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</si>
  <si>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</si>
  <si>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</si>
  <si>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</si>
  <si>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</si>
  <si>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</si>
  <si>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</si>
  <si>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</si>
  <si>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</si>
  <si>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</si>
  <si>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</si>
  <si>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</si>
  <si>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</si>
  <si>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</si>
  <si>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</si>
  <si>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</si>
  <si>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</si>
  <si>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</si>
  <si>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925 11610123010000140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</si>
  <si>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</si>
  <si>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</si>
  <si>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</si>
  <si>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</si>
  <si>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</si>
  <si>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</si>
  <si>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</si>
  <si>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</si>
  <si>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</si>
  <si>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</si>
  <si>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</si>
  <si>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</si>
  <si>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</si>
  <si>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</si>
  <si>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</si>
  <si>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</si>
  <si>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</si>
  <si>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</si>
  <si>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</si>
  <si>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</si>
  <si>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</si>
  <si>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</si>
  <si>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</si>
  <si>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</si>
  <si>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</si>
  <si>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</si>
  <si>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</si>
  <si>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</si>
  <si>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</si>
  <si>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</si>
  <si>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</si>
  <si>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</si>
  <si>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мероприятий по обеспечению жильем молодых семей</t>
  </si>
  <si>
    <t>001 20225497000000150</t>
  </si>
  <si>
    <t>Субсидии бюджетам сельских поселений на реализацию мероприятий по обеспечению жильем молодых семей</t>
  </si>
  <si>
    <t>001 20225497100000150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</si>
  <si>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</si>
  <si>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</si>
  <si>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</si>
  <si>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</si>
  <si>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</si>
  <si>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</si>
  <si>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</si>
  <si>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</si>
  <si>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</si>
  <si>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</si>
  <si>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</si>
  <si>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</si>
  <si>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</si>
  <si>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</si>
  <si>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</si>
  <si>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</si>
  <si>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</si>
  <si>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</si>
  <si>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</si>
  <si>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</si>
  <si>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</si>
  <si>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</si>
  <si>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</si>
  <si>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</si>
  <si>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</si>
  <si>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</si>
  <si>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</si>
  <si>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</si>
  <si>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</si>
  <si>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</si>
  <si>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</si>
  <si>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</si>
  <si>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</si>
  <si>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</si>
  <si>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</si>
  <si>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</si>
  <si>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</si>
  <si>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</si>
  <si>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</si>
  <si>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</si>
  <si>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</si>
  <si>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</si>
  <si>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</si>
  <si>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</si>
  <si>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</si>
  <si>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</si>
  <si>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</si>
  <si>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</si>
  <si>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</si>
  <si>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</si>
  <si>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</si>
  <si>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</si>
  <si>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</si>
  <si>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</si>
  <si>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</si>
  <si>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</si>
  <si>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</si>
  <si>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</si>
  <si>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</si>
  <si>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</si>
  <si>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</si>
  <si>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001 0104 8330000150 244 </t>
  </si>
  <si>
    <t xml:space="preserve">001 0104 8330000150 247 </t>
  </si>
  <si>
    <t xml:space="preserve">001 0104 8330000150 540 </t>
  </si>
  <si>
    <t>Поощрение муниципальных управленческих команд</t>
  </si>
  <si>
    <t xml:space="preserve">001 0104 8330055490 121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</si>
  <si>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</si>
  <si>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</si>
  <si>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</si>
  <si>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</si>
  <si>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</si>
  <si>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</si>
  <si>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</si>
  <si>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>Расходы бюджета на проведение выборов в представительный орган муниципального образования</t>
  </si>
  <si>
    <t xml:space="preserve">001 0107 8410810150 880 </t>
  </si>
  <si>
    <t>Резервные фонды</t>
  </si>
  <si>
    <t xml:space="preserve">001 0111 0000000000 000 </t>
  </si>
  <si>
    <t>Резервные средства</t>
  </si>
  <si>
    <t xml:space="preserve">001 0111 8410210190 870 </t>
  </si>
  <si>
    <t>Другие общегосударственные вопросы</t>
  </si>
  <si>
    <t xml:space="preserve">001 0113 0000000000 000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</si>
  <si>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</si>
  <si>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001 0113 7700100150 244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</si>
  <si>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</si>
  <si>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</si>
  <si>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</si>
  <si>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</si>
  <si>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001 0113 7700100160 112 </t>
  </si>
  <si>
    <t xml:space="preserve">001 0113 7700100160 244 </t>
  </si>
  <si>
    <t xml:space="preserve">001 0113 7700100160 247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</si>
  <si>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</si>
  <si>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</si>
  <si>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</si>
  <si>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</si>
  <si>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001 0113 7800100150 244 </t>
  </si>
  <si>
    <t xml:space="preserve">001 0113 7800100160 244 </t>
  </si>
  <si>
    <t xml:space="preserve">001 0113 8350000160 111 </t>
  </si>
  <si>
    <t xml:space="preserve">001 0113 8350000160 119 </t>
  </si>
  <si>
    <t xml:space="preserve">001 0113 8350000160 321 </t>
  </si>
  <si>
    <t xml:space="preserve">001 0113 8410100150 360 </t>
  </si>
  <si>
    <t xml:space="preserve">001 0113 8410900150 412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</si>
  <si>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</si>
  <si>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</si>
  <si>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</si>
  <si>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</si>
  <si>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</si>
  <si>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</si>
  <si>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</si>
  <si>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</si>
  <si>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</si>
  <si>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</si>
  <si>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</si>
  <si>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</si>
  <si>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</si>
  <si>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</si>
  <si>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</si>
  <si>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</si>
  <si>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</si>
  <si>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</si>
  <si>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001 0402 8410700150 244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</si>
  <si>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</si>
  <si>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</si>
  <si>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</si>
  <si>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</si>
  <si>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</si>
  <si>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</si>
  <si>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</si>
  <si>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</si>
  <si>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</si>
  <si>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</si>
  <si>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</si>
  <si>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</si>
  <si>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</si>
  <si>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</si>
  <si>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</si>
  <si>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</si>
  <si>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</si>
  <si>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 xml:space="preserve">001 0502 7400100160 247 </t>
  </si>
  <si>
    <t>Субсидия на оказание финансовой помощи в целях погашения просроченной кредиторской задолженности и восстановления платежеспособности</t>
  </si>
  <si>
    <t xml:space="preserve">001 0502 7400110210 813 </t>
  </si>
  <si>
    <t>Субсидии и софинансирование на капитальное строительство электросетевых объектов, включая проектно -изыскательские работы</t>
  </si>
  <si>
    <t xml:space="preserve">001 0502 74001S4610 414 </t>
  </si>
  <si>
    <t>Обязательства концедента МО "Новодевяткинское сельское поселение" в рамках исполнения концессионного соглашения</t>
  </si>
  <si>
    <t xml:space="preserve">001 0502 7400210200 811 </t>
  </si>
  <si>
    <t xml:space="preserve">001 0502 7400410200 415 </t>
  </si>
  <si>
    <t xml:space="preserve">001 0502 7600100150 244 </t>
  </si>
  <si>
    <t xml:space="preserve">001 0502 7600100160 244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</si>
  <si>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</si>
  <si>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</si>
  <si>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</si>
  <si>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</si>
  <si>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</si>
  <si>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 xml:space="preserve">001 0503 7140100160 244 </t>
  </si>
  <si>
    <t xml:space="preserve">001 0503 7140200160 244 </t>
  </si>
  <si>
    <t xml:space="preserve">001 0503 7160200160 244 </t>
  </si>
  <si>
    <t>Реализация комплекса мероприятий по борьбе с борщевиком Сосновского (субсидия и софинансирование)</t>
  </si>
  <si>
    <t xml:space="preserve">001 0503 73001S4310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</si>
  <si>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</si>
  <si>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</si>
  <si>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</si>
  <si>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</si>
  <si>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</si>
  <si>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</si>
  <si>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</si>
  <si>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001 0707 8380000160 112 </t>
  </si>
  <si>
    <t xml:space="preserve">001 0707 8380000160 119 </t>
  </si>
  <si>
    <t xml:space="preserve">001 0707 8380000160 244 </t>
  </si>
  <si>
    <t xml:space="preserve">001 0707 8380000160 247 </t>
  </si>
  <si>
    <t xml:space="preserve">001 0707 8380000160 853 </t>
  </si>
  <si>
    <t>Культура</t>
  </si>
  <si>
    <t xml:space="preserve">001 0801 0000000000 000 </t>
  </si>
  <si>
    <t xml:space="preserve">001 0801 7120100160 244 </t>
  </si>
  <si>
    <t xml:space="preserve">001 0801 7120200160 244 </t>
  </si>
  <si>
    <t xml:space="preserve">001 0801 7120200160 247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</si>
  <si>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</si>
  <si>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</si>
  <si>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</si>
  <si>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</si>
  <si>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</si>
  <si>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</si>
  <si>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Расходы на сохранение целевых показателей повышения оплаты труда работников муниципальных учреждений культуры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</si>
  <si>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</si>
  <si>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</si>
  <si>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</si>
  <si>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</si>
  <si>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</si>
  <si>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Охрана семьи и детства</t>
  </si>
  <si>
    <t xml:space="preserve">001 1004 0000000000 000 </t>
  </si>
  <si>
    <t>Реализация мероприятий по обеспечению жильем молодых семей</t>
  </si>
  <si>
    <t xml:space="preserve">001 1004 80001L4970 322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</si>
  <si>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</si>
  <si>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</si>
  <si>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</si>
  <si>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(муниципального) внутреннего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</si>
  <si>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</si>
  <si>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</si>
  <si>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</si>
  <si>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</si>
  <si>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</si>
  <si>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</si>
  <si>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</si>
  <si>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</si>
  <si>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</si>
  <si>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</si>
  <si>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</si>
  <si>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</si>
  <si>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</si>
  <si>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</si>
  <si>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</si>
  <si>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</si>
  <si>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</si>
  <si>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</si>
  <si>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</si>
  <si>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</si>
  <si>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</si>
  <si>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</si>
  <si>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</si>
  <si>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</si>
  <si>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</si>
  <si>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</si>
  <si>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</si>
  <si>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</si>
  <si>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</si>
  <si>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</si>
  <si>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</si>
  <si>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</si>
  <si>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</si>
  <si>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</si>
  <si>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</si>
  <si>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</si>
  <si>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</si>
  <si>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</si>
  <si>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</si>
  <si>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</si>
  <si>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</si>
  <si>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</si>
  <si>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</si>
  <si>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</si>
  <si>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</si>
  <si>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</si>
  <si>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</si>
  <si>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</si>
  <si>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</si>
  <si>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</si>
  <si>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</si>
  <si>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</si>
  <si>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</si>
  <si>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</si>
  <si>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</si>
  <si>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</si>
  <si>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</si>
  <si>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Документ подписан электронной подписью. 
Главный бухгалтер(Кузьмина Галина Шарифовна),Руководитель финансово-экономической службы(Кузьмина Галина Шарифовна),Руководитель организации(Поспелов Анатолий Леонидович)</t>
  </si>
  <si>
    <t>"04"   октября    2021г.</t>
  </si>
  <si>
    <r>
      <t xml:space="preserve">Периодичность: месячная, </t>
    </r>
    <r>
      <rPr>
        <b/>
        <u/>
        <sz val="8"/>
        <rFont val="Arial Cyr"/>
        <charset val="204"/>
      </rPr>
      <t>квартальная</t>
    </r>
    <r>
      <rPr>
        <sz val="8"/>
        <rFont val="Arial Cyr"/>
      </rPr>
      <t>, годовая</t>
    </r>
  </si>
  <si>
    <t>Бюджет МО "Новодевяткинское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</si>
</sst>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2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24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А.Л.Поспелов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86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Г.Ш.Кузьмина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53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Г.Ш.Кузьмина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tabSelected="1" workbookViewId="0">
      <selection activeCell="D25" sqref="D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ht="30.75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17</v>
      </c>
    </row>
    <row r="7" spans="1:6" ht="16.5" customHeight="1" x14ac:dyDescent="0.2">
      <c r="A7" s="12" t="s">
        <v>10</v>
      </c>
      <c r="B7" s="100" t="s">
        <v>449</v>
      </c>
      <c r="C7" s="100"/>
      <c r="D7" s="100"/>
      <c r="E7" s="3" t="s">
        <v>11</v>
      </c>
      <c r="F7" s="13" t="s">
        <v>18</v>
      </c>
    </row>
    <row r="8" spans="1:6" x14ac:dyDescent="0.2">
      <c r="A8" s="12" t="s">
        <v>448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19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678021261.5</v>
      </c>
      <c r="E19" s="29">
        <v>475988099.54000002</v>
      </c>
      <c r="F19" s="28">
        <f>IF(OR(D19="-",IF(E19="-",0,E19)&gt;=IF(D19="-",0,D19)),"-",IF(D19="-",0,D19)-IF(E19="-",0,E19))</f>
        <v>202033161.95999998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227118702.78</v>
      </c>
      <c r="E21" s="38">
        <v>202702129.71000001</v>
      </c>
      <c r="F21" s="39">
        <f t="shared" ref="F21:F52" si="0">IF(OR(D21="-",IF(E21="-",0,E21)&gt;=IF(D21="-",0,D21)),"-",IF(D21="-",0,D21)-IF(E21="-",0,E21))</f>
        <v>24416573.069999993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30562911.399999999</v>
      </c>
      <c r="E22" s="38">
        <v>20362153.07</v>
      </c>
      <c r="F22" s="39">
        <f t="shared" si="0"/>
        <v>10200758.329999998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30562911.399999999</v>
      </c>
      <c r="E23" s="38">
        <v>20362153.07</v>
      </c>
      <c r="F23" s="39">
        <f t="shared" si="0"/>
        <v>10200758.329999998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30205911.399999999</v>
      </c>
      <c r="E24" s="38">
        <v>19987136.550000001</v>
      </c>
      <c r="F24" s="39">
        <f t="shared" si="0"/>
        <v>10218774.849999998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30144911.399999999</v>
      </c>
      <c r="E25" s="38">
        <v>19930038.5</v>
      </c>
      <c r="F25" s="39">
        <f t="shared" si="0"/>
        <v>10214872.899999999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>
        <v>20000</v>
      </c>
      <c r="E26" s="38">
        <v>19555.8</v>
      </c>
      <c r="F26" s="39">
        <f t="shared" si="0"/>
        <v>444.20000000000073</v>
      </c>
    </row>
    <row r="27" spans="1:6" ht="90" x14ac:dyDescent="0.2">
      <c r="A27" s="40" t="s">
        <v>45</v>
      </c>
      <c r="B27" s="36" t="s">
        <v>30</v>
      </c>
      <c r="C27" s="37" t="s">
        <v>46</v>
      </c>
      <c r="D27" s="38">
        <v>40000</v>
      </c>
      <c r="E27" s="38">
        <v>37652.1</v>
      </c>
      <c r="F27" s="39">
        <f t="shared" si="0"/>
        <v>2347.9000000000015</v>
      </c>
    </row>
    <row r="28" spans="1:6" ht="90" x14ac:dyDescent="0.2">
      <c r="A28" s="40" t="s">
        <v>47</v>
      </c>
      <c r="B28" s="36" t="s">
        <v>30</v>
      </c>
      <c r="C28" s="37" t="s">
        <v>48</v>
      </c>
      <c r="D28" s="38">
        <v>1000</v>
      </c>
      <c r="E28" s="38">
        <v>-109.85</v>
      </c>
      <c r="F28" s="39">
        <f t="shared" si="0"/>
        <v>1109.8499999999999</v>
      </c>
    </row>
    <row r="29" spans="1:6" ht="101.25" x14ac:dyDescent="0.2">
      <c r="A29" s="40" t="s">
        <v>49</v>
      </c>
      <c r="B29" s="36" t="s">
        <v>30</v>
      </c>
      <c r="C29" s="37" t="s">
        <v>50</v>
      </c>
      <c r="D29" s="38">
        <v>1000</v>
      </c>
      <c r="E29" s="38">
        <v>50939.38</v>
      </c>
      <c r="F29" s="39" t="str">
        <f t="shared" si="0"/>
        <v>-</v>
      </c>
    </row>
    <row r="30" spans="1:6" ht="123.75" x14ac:dyDescent="0.2">
      <c r="A30" s="40" t="s">
        <v>51</v>
      </c>
      <c r="B30" s="36" t="s">
        <v>30</v>
      </c>
      <c r="C30" s="37" t="s">
        <v>52</v>
      </c>
      <c r="D30" s="38" t="s">
        <v>53</v>
      </c>
      <c r="E30" s="38">
        <v>49944.91</v>
      </c>
      <c r="F30" s="39" t="str">
        <f t="shared" si="0"/>
        <v>-</v>
      </c>
    </row>
    <row r="31" spans="1:6" ht="112.5" x14ac:dyDescent="0.2">
      <c r="A31" s="40" t="s">
        <v>54</v>
      </c>
      <c r="B31" s="36" t="s">
        <v>30</v>
      </c>
      <c r="C31" s="37" t="s">
        <v>55</v>
      </c>
      <c r="D31" s="38">
        <v>1000</v>
      </c>
      <c r="E31" s="38">
        <v>994.47</v>
      </c>
      <c r="F31" s="39">
        <f t="shared" si="0"/>
        <v>5.5299999999999727</v>
      </c>
    </row>
    <row r="32" spans="1:6" ht="33.75" x14ac:dyDescent="0.2">
      <c r="A32" s="35" t="s">
        <v>56</v>
      </c>
      <c r="B32" s="36" t="s">
        <v>30</v>
      </c>
      <c r="C32" s="37" t="s">
        <v>57</v>
      </c>
      <c r="D32" s="38">
        <v>356000</v>
      </c>
      <c r="E32" s="38">
        <v>324077.14</v>
      </c>
      <c r="F32" s="39">
        <f t="shared" si="0"/>
        <v>31922.859999999986</v>
      </c>
    </row>
    <row r="33" spans="1:6" ht="67.5" x14ac:dyDescent="0.2">
      <c r="A33" s="35" t="s">
        <v>58</v>
      </c>
      <c r="B33" s="36" t="s">
        <v>30</v>
      </c>
      <c r="C33" s="37" t="s">
        <v>59</v>
      </c>
      <c r="D33" s="38">
        <v>350000</v>
      </c>
      <c r="E33" s="38">
        <v>323888.73</v>
      </c>
      <c r="F33" s="39">
        <f t="shared" si="0"/>
        <v>26111.270000000019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>
        <v>5000</v>
      </c>
      <c r="E34" s="38">
        <v>51.61</v>
      </c>
      <c r="F34" s="39">
        <f t="shared" si="0"/>
        <v>4948.3900000000003</v>
      </c>
    </row>
    <row r="35" spans="1:6" ht="67.5" x14ac:dyDescent="0.2">
      <c r="A35" s="35" t="s">
        <v>62</v>
      </c>
      <c r="B35" s="36" t="s">
        <v>30</v>
      </c>
      <c r="C35" s="37" t="s">
        <v>63</v>
      </c>
      <c r="D35" s="38">
        <v>1000</v>
      </c>
      <c r="E35" s="38">
        <v>136.80000000000001</v>
      </c>
      <c r="F35" s="39">
        <f t="shared" si="0"/>
        <v>863.2</v>
      </c>
    </row>
    <row r="36" spans="1:6" ht="33.75" x14ac:dyDescent="0.2">
      <c r="A36" s="35" t="s">
        <v>64</v>
      </c>
      <c r="B36" s="36" t="s">
        <v>30</v>
      </c>
      <c r="C36" s="37" t="s">
        <v>65</v>
      </c>
      <c r="D36" s="38">
        <v>470400</v>
      </c>
      <c r="E36" s="38">
        <v>348284.78</v>
      </c>
      <c r="F36" s="39">
        <f t="shared" si="0"/>
        <v>122115.21999999997</v>
      </c>
    </row>
    <row r="37" spans="1:6" ht="22.5" x14ac:dyDescent="0.2">
      <c r="A37" s="35" t="s">
        <v>66</v>
      </c>
      <c r="B37" s="36" t="s">
        <v>30</v>
      </c>
      <c r="C37" s="37" t="s">
        <v>67</v>
      </c>
      <c r="D37" s="38">
        <v>470400</v>
      </c>
      <c r="E37" s="38">
        <v>348284.78</v>
      </c>
      <c r="F37" s="39">
        <f t="shared" si="0"/>
        <v>122115.21999999997</v>
      </c>
    </row>
    <row r="38" spans="1:6" ht="67.5" x14ac:dyDescent="0.2">
      <c r="A38" s="35" t="s">
        <v>68</v>
      </c>
      <c r="B38" s="36" t="s">
        <v>30</v>
      </c>
      <c r="C38" s="37" t="s">
        <v>69</v>
      </c>
      <c r="D38" s="38">
        <v>200000</v>
      </c>
      <c r="E38" s="38">
        <v>157972.15</v>
      </c>
      <c r="F38" s="39">
        <f t="shared" si="0"/>
        <v>42027.850000000006</v>
      </c>
    </row>
    <row r="39" spans="1:6" ht="101.25" x14ac:dyDescent="0.2">
      <c r="A39" s="40" t="s">
        <v>70</v>
      </c>
      <c r="B39" s="36" t="s">
        <v>30</v>
      </c>
      <c r="C39" s="37" t="s">
        <v>71</v>
      </c>
      <c r="D39" s="38">
        <v>200000</v>
      </c>
      <c r="E39" s="38">
        <v>157972.15</v>
      </c>
      <c r="F39" s="39">
        <f t="shared" si="0"/>
        <v>42027.850000000006</v>
      </c>
    </row>
    <row r="40" spans="1:6" ht="78.75" x14ac:dyDescent="0.2">
      <c r="A40" s="40" t="s">
        <v>72</v>
      </c>
      <c r="B40" s="36" t="s">
        <v>30</v>
      </c>
      <c r="C40" s="37" t="s">
        <v>73</v>
      </c>
      <c r="D40" s="38">
        <v>2000</v>
      </c>
      <c r="E40" s="38">
        <v>1129.1400000000001</v>
      </c>
      <c r="F40" s="39">
        <f t="shared" si="0"/>
        <v>870.8599999999999</v>
      </c>
    </row>
    <row r="41" spans="1:6" ht="112.5" x14ac:dyDescent="0.2">
      <c r="A41" s="40" t="s">
        <v>74</v>
      </c>
      <c r="B41" s="36" t="s">
        <v>30</v>
      </c>
      <c r="C41" s="37" t="s">
        <v>75</v>
      </c>
      <c r="D41" s="38">
        <v>2000</v>
      </c>
      <c r="E41" s="38">
        <v>1129.1400000000001</v>
      </c>
      <c r="F41" s="39">
        <f t="shared" si="0"/>
        <v>870.8599999999999</v>
      </c>
    </row>
    <row r="42" spans="1:6" ht="67.5" x14ac:dyDescent="0.2">
      <c r="A42" s="35" t="s">
        <v>76</v>
      </c>
      <c r="B42" s="36" t="s">
        <v>30</v>
      </c>
      <c r="C42" s="37" t="s">
        <v>77</v>
      </c>
      <c r="D42" s="38">
        <v>250000</v>
      </c>
      <c r="E42" s="38">
        <v>217071.15</v>
      </c>
      <c r="F42" s="39">
        <f t="shared" si="0"/>
        <v>32928.850000000006</v>
      </c>
    </row>
    <row r="43" spans="1:6" ht="101.25" x14ac:dyDescent="0.2">
      <c r="A43" s="40" t="s">
        <v>78</v>
      </c>
      <c r="B43" s="36" t="s">
        <v>30</v>
      </c>
      <c r="C43" s="37" t="s">
        <v>79</v>
      </c>
      <c r="D43" s="38">
        <v>250000</v>
      </c>
      <c r="E43" s="38">
        <v>217071.15</v>
      </c>
      <c r="F43" s="39">
        <f t="shared" si="0"/>
        <v>32928.850000000006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18400</v>
      </c>
      <c r="E44" s="38">
        <v>-27887.66</v>
      </c>
      <c r="F44" s="39">
        <f t="shared" si="0"/>
        <v>46287.66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18400</v>
      </c>
      <c r="E45" s="38">
        <v>-27887.66</v>
      </c>
      <c r="F45" s="39">
        <f t="shared" si="0"/>
        <v>46287.66</v>
      </c>
    </row>
    <row r="46" spans="1:6" x14ac:dyDescent="0.2">
      <c r="A46" s="35" t="s">
        <v>84</v>
      </c>
      <c r="B46" s="36" t="s">
        <v>30</v>
      </c>
      <c r="C46" s="37" t="s">
        <v>85</v>
      </c>
      <c r="D46" s="38">
        <v>1200</v>
      </c>
      <c r="E46" s="38">
        <v>3308.44</v>
      </c>
      <c r="F46" s="39" t="str">
        <f t="shared" si="0"/>
        <v>-</v>
      </c>
    </row>
    <row r="47" spans="1:6" x14ac:dyDescent="0.2">
      <c r="A47" s="35" t="s">
        <v>86</v>
      </c>
      <c r="B47" s="36" t="s">
        <v>30</v>
      </c>
      <c r="C47" s="37" t="s">
        <v>87</v>
      </c>
      <c r="D47" s="38">
        <v>1200</v>
      </c>
      <c r="E47" s="38">
        <v>3308.44</v>
      </c>
      <c r="F47" s="39" t="str">
        <f t="shared" si="0"/>
        <v>-</v>
      </c>
    </row>
    <row r="48" spans="1:6" x14ac:dyDescent="0.2">
      <c r="A48" s="35" t="s">
        <v>86</v>
      </c>
      <c r="B48" s="36" t="s">
        <v>30</v>
      </c>
      <c r="C48" s="37" t="s">
        <v>88</v>
      </c>
      <c r="D48" s="38">
        <v>1200</v>
      </c>
      <c r="E48" s="38">
        <v>3308.44</v>
      </c>
      <c r="F48" s="39" t="str">
        <f t="shared" si="0"/>
        <v>-</v>
      </c>
    </row>
    <row r="49" spans="1:6" ht="45" x14ac:dyDescent="0.2">
      <c r="A49" s="35" t="s">
        <v>89</v>
      </c>
      <c r="B49" s="36" t="s">
        <v>30</v>
      </c>
      <c r="C49" s="37" t="s">
        <v>90</v>
      </c>
      <c r="D49" s="38">
        <v>1200</v>
      </c>
      <c r="E49" s="38">
        <v>3242</v>
      </c>
      <c r="F49" s="39" t="str">
        <f t="shared" si="0"/>
        <v>-</v>
      </c>
    </row>
    <row r="50" spans="1:6" ht="22.5" x14ac:dyDescent="0.2">
      <c r="A50" s="35" t="s">
        <v>91</v>
      </c>
      <c r="B50" s="36" t="s">
        <v>30</v>
      </c>
      <c r="C50" s="37" t="s">
        <v>92</v>
      </c>
      <c r="D50" s="38" t="s">
        <v>53</v>
      </c>
      <c r="E50" s="38">
        <v>66.44</v>
      </c>
      <c r="F50" s="39" t="str">
        <f t="shared" si="0"/>
        <v>-</v>
      </c>
    </row>
    <row r="51" spans="1:6" x14ac:dyDescent="0.2">
      <c r="A51" s="35" t="s">
        <v>93</v>
      </c>
      <c r="B51" s="36" t="s">
        <v>30</v>
      </c>
      <c r="C51" s="37" t="s">
        <v>94</v>
      </c>
      <c r="D51" s="38">
        <v>46610495.670000002</v>
      </c>
      <c r="E51" s="38">
        <v>32873734.129999999</v>
      </c>
      <c r="F51" s="39">
        <f t="shared" si="0"/>
        <v>13736761.540000003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2484139.4</v>
      </c>
      <c r="E52" s="38">
        <v>1050447.1599999999</v>
      </c>
      <c r="F52" s="39">
        <f t="shared" si="0"/>
        <v>1433692.24</v>
      </c>
    </row>
    <row r="53" spans="1:6" ht="33.75" x14ac:dyDescent="0.2">
      <c r="A53" s="35" t="s">
        <v>97</v>
      </c>
      <c r="B53" s="36" t="s">
        <v>30</v>
      </c>
      <c r="C53" s="37" t="s">
        <v>98</v>
      </c>
      <c r="D53" s="38">
        <v>2484139.4</v>
      </c>
      <c r="E53" s="38">
        <v>1050447.1599999999</v>
      </c>
      <c r="F53" s="39">
        <f t="shared" ref="F53:F84" si="1">IF(OR(D53="-",IF(E53="-",0,E53)&gt;=IF(D53="-",0,D53)),"-",IF(D53="-",0,D53)-IF(E53="-",0,E53))</f>
        <v>1433692.24</v>
      </c>
    </row>
    <row r="54" spans="1:6" ht="67.5" x14ac:dyDescent="0.2">
      <c r="A54" s="35" t="s">
        <v>99</v>
      </c>
      <c r="B54" s="36" t="s">
        <v>30</v>
      </c>
      <c r="C54" s="37" t="s">
        <v>100</v>
      </c>
      <c r="D54" s="38">
        <v>2434139.4</v>
      </c>
      <c r="E54" s="38">
        <v>1017574.59</v>
      </c>
      <c r="F54" s="39">
        <f t="shared" si="1"/>
        <v>1416564.81</v>
      </c>
    </row>
    <row r="55" spans="1:6" ht="45" x14ac:dyDescent="0.2">
      <c r="A55" s="35" t="s">
        <v>101</v>
      </c>
      <c r="B55" s="36" t="s">
        <v>30</v>
      </c>
      <c r="C55" s="37" t="s">
        <v>102</v>
      </c>
      <c r="D55" s="38">
        <v>50000</v>
      </c>
      <c r="E55" s="38">
        <v>32881.440000000002</v>
      </c>
      <c r="F55" s="39">
        <f t="shared" si="1"/>
        <v>17118.559999999998</v>
      </c>
    </row>
    <row r="56" spans="1:6" ht="67.5" x14ac:dyDescent="0.2">
      <c r="A56" s="40" t="s">
        <v>103</v>
      </c>
      <c r="B56" s="36" t="s">
        <v>30</v>
      </c>
      <c r="C56" s="37" t="s">
        <v>104</v>
      </c>
      <c r="D56" s="38" t="s">
        <v>53</v>
      </c>
      <c r="E56" s="38">
        <v>-8.8699999999999992</v>
      </c>
      <c r="F56" s="39" t="str">
        <f t="shared" si="1"/>
        <v>-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44126356.270000003</v>
      </c>
      <c r="E57" s="38">
        <v>31823286.969999999</v>
      </c>
      <c r="F57" s="39">
        <f t="shared" si="1"/>
        <v>12303069.300000004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42006356.270000003</v>
      </c>
      <c r="E58" s="38">
        <v>31031020.68</v>
      </c>
      <c r="F58" s="39">
        <f t="shared" si="1"/>
        <v>10975335.590000004</v>
      </c>
    </row>
    <row r="59" spans="1:6" ht="33.75" x14ac:dyDescent="0.2">
      <c r="A59" s="35" t="s">
        <v>109</v>
      </c>
      <c r="B59" s="36" t="s">
        <v>30</v>
      </c>
      <c r="C59" s="37" t="s">
        <v>110</v>
      </c>
      <c r="D59" s="38">
        <v>42006356.270000003</v>
      </c>
      <c r="E59" s="38">
        <v>31031020.68</v>
      </c>
      <c r="F59" s="39">
        <f t="shared" si="1"/>
        <v>10975335.590000004</v>
      </c>
    </row>
    <row r="60" spans="1:6" x14ac:dyDescent="0.2">
      <c r="A60" s="35" t="s">
        <v>111</v>
      </c>
      <c r="B60" s="36" t="s">
        <v>30</v>
      </c>
      <c r="C60" s="37" t="s">
        <v>112</v>
      </c>
      <c r="D60" s="38">
        <v>2120000</v>
      </c>
      <c r="E60" s="38">
        <v>792266.29</v>
      </c>
      <c r="F60" s="39">
        <f t="shared" si="1"/>
        <v>1327733.71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2120000</v>
      </c>
      <c r="E61" s="38">
        <v>792266.29</v>
      </c>
      <c r="F61" s="39">
        <f t="shared" si="1"/>
        <v>1327733.71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1133000</v>
      </c>
      <c r="E62" s="38">
        <v>1138753.6499999999</v>
      </c>
      <c r="F62" s="39" t="str">
        <f t="shared" si="1"/>
        <v>-</v>
      </c>
    </row>
    <row r="63" spans="1:6" ht="78.75" x14ac:dyDescent="0.2">
      <c r="A63" s="40" t="s">
        <v>117</v>
      </c>
      <c r="B63" s="36" t="s">
        <v>30</v>
      </c>
      <c r="C63" s="37" t="s">
        <v>118</v>
      </c>
      <c r="D63" s="38">
        <v>133000</v>
      </c>
      <c r="E63" s="38">
        <v>70850.55</v>
      </c>
      <c r="F63" s="39">
        <f t="shared" si="1"/>
        <v>62149.45</v>
      </c>
    </row>
    <row r="64" spans="1:6" ht="67.5" x14ac:dyDescent="0.2">
      <c r="A64" s="40" t="s">
        <v>119</v>
      </c>
      <c r="B64" s="36" t="s">
        <v>30</v>
      </c>
      <c r="C64" s="37" t="s">
        <v>120</v>
      </c>
      <c r="D64" s="38">
        <v>133000</v>
      </c>
      <c r="E64" s="38">
        <v>70850.55</v>
      </c>
      <c r="F64" s="39">
        <f t="shared" si="1"/>
        <v>62149.45</v>
      </c>
    </row>
    <row r="65" spans="1:6" ht="67.5" x14ac:dyDescent="0.2">
      <c r="A65" s="35" t="s">
        <v>121</v>
      </c>
      <c r="B65" s="36" t="s">
        <v>30</v>
      </c>
      <c r="C65" s="37" t="s">
        <v>122</v>
      </c>
      <c r="D65" s="38">
        <v>133000</v>
      </c>
      <c r="E65" s="38">
        <v>70850.55</v>
      </c>
      <c r="F65" s="39">
        <f t="shared" si="1"/>
        <v>62149.45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1000000</v>
      </c>
      <c r="E66" s="38">
        <v>1067903.1000000001</v>
      </c>
      <c r="F66" s="39" t="str">
        <f t="shared" si="1"/>
        <v>-</v>
      </c>
    </row>
    <row r="67" spans="1:6" ht="67.5" x14ac:dyDescent="0.2">
      <c r="A67" s="40" t="s">
        <v>125</v>
      </c>
      <c r="B67" s="36" t="s">
        <v>30</v>
      </c>
      <c r="C67" s="37" t="s">
        <v>126</v>
      </c>
      <c r="D67" s="38">
        <v>1000000</v>
      </c>
      <c r="E67" s="38">
        <v>1067903.1000000001</v>
      </c>
      <c r="F67" s="39" t="str">
        <f t="shared" si="1"/>
        <v>-</v>
      </c>
    </row>
    <row r="68" spans="1:6" ht="67.5" x14ac:dyDescent="0.2">
      <c r="A68" s="35" t="s">
        <v>127</v>
      </c>
      <c r="B68" s="36" t="s">
        <v>30</v>
      </c>
      <c r="C68" s="37" t="s">
        <v>128</v>
      </c>
      <c r="D68" s="38">
        <v>1000000</v>
      </c>
      <c r="E68" s="38">
        <v>1067903.1000000001</v>
      </c>
      <c r="F68" s="39" t="str">
        <f t="shared" si="1"/>
        <v>-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>
        <v>1738300</v>
      </c>
      <c r="E69" s="38">
        <v>1287633.75</v>
      </c>
      <c r="F69" s="39">
        <f t="shared" si="1"/>
        <v>450666.25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1738300</v>
      </c>
      <c r="E70" s="38">
        <v>1287633.75</v>
      </c>
      <c r="F70" s="39">
        <f t="shared" si="1"/>
        <v>450666.25</v>
      </c>
    </row>
    <row r="71" spans="1:6" x14ac:dyDescent="0.2">
      <c r="A71" s="35" t="s">
        <v>133</v>
      </c>
      <c r="B71" s="36" t="s">
        <v>30</v>
      </c>
      <c r="C71" s="37" t="s">
        <v>134</v>
      </c>
      <c r="D71" s="38">
        <v>1738300</v>
      </c>
      <c r="E71" s="38">
        <v>1287633.75</v>
      </c>
      <c r="F71" s="39">
        <f t="shared" si="1"/>
        <v>450666.25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1738300</v>
      </c>
      <c r="E72" s="38">
        <v>1287633.75</v>
      </c>
      <c r="F72" s="39">
        <f t="shared" si="1"/>
        <v>450666.25</v>
      </c>
    </row>
    <row r="73" spans="1:6" ht="22.5" x14ac:dyDescent="0.2">
      <c r="A73" s="35" t="s">
        <v>137</v>
      </c>
      <c r="B73" s="36" t="s">
        <v>30</v>
      </c>
      <c r="C73" s="37" t="s">
        <v>138</v>
      </c>
      <c r="D73" s="38">
        <v>146063751.97999999</v>
      </c>
      <c r="E73" s="38">
        <v>146063751.97999999</v>
      </c>
      <c r="F73" s="39" t="str">
        <f t="shared" si="1"/>
        <v>-</v>
      </c>
    </row>
    <row r="74" spans="1:6" ht="67.5" x14ac:dyDescent="0.2">
      <c r="A74" s="40" t="s">
        <v>139</v>
      </c>
      <c r="B74" s="36" t="s">
        <v>30</v>
      </c>
      <c r="C74" s="37" t="s">
        <v>140</v>
      </c>
      <c r="D74" s="38">
        <v>146063751.97999999</v>
      </c>
      <c r="E74" s="38">
        <v>146063751.97999999</v>
      </c>
      <c r="F74" s="39" t="str">
        <f t="shared" si="1"/>
        <v>-</v>
      </c>
    </row>
    <row r="75" spans="1:6" ht="78.75" x14ac:dyDescent="0.2">
      <c r="A75" s="40" t="s">
        <v>141</v>
      </c>
      <c r="B75" s="36" t="s">
        <v>30</v>
      </c>
      <c r="C75" s="37" t="s">
        <v>142</v>
      </c>
      <c r="D75" s="38">
        <v>146063751.97999999</v>
      </c>
      <c r="E75" s="38">
        <v>146063751.97999999</v>
      </c>
      <c r="F75" s="39" t="str">
        <f t="shared" si="1"/>
        <v>-</v>
      </c>
    </row>
    <row r="76" spans="1:6" ht="78.75" x14ac:dyDescent="0.2">
      <c r="A76" s="40" t="s">
        <v>143</v>
      </c>
      <c r="B76" s="36" t="s">
        <v>30</v>
      </c>
      <c r="C76" s="37" t="s">
        <v>144</v>
      </c>
      <c r="D76" s="38">
        <v>146063751.97999999</v>
      </c>
      <c r="E76" s="38">
        <v>146063751.97999999</v>
      </c>
      <c r="F76" s="39" t="str">
        <f t="shared" si="1"/>
        <v>-</v>
      </c>
    </row>
    <row r="77" spans="1:6" x14ac:dyDescent="0.2">
      <c r="A77" s="35" t="s">
        <v>145</v>
      </c>
      <c r="B77" s="36" t="s">
        <v>30</v>
      </c>
      <c r="C77" s="37" t="s">
        <v>146</v>
      </c>
      <c r="D77" s="38">
        <v>45000</v>
      </c>
      <c r="E77" s="38">
        <v>130866.18</v>
      </c>
      <c r="F77" s="39" t="str">
        <f t="shared" si="1"/>
        <v>-</v>
      </c>
    </row>
    <row r="78" spans="1:6" ht="33.75" x14ac:dyDescent="0.2">
      <c r="A78" s="35" t="s">
        <v>147</v>
      </c>
      <c r="B78" s="36" t="s">
        <v>30</v>
      </c>
      <c r="C78" s="37" t="s">
        <v>148</v>
      </c>
      <c r="D78" s="38">
        <v>45000</v>
      </c>
      <c r="E78" s="38">
        <v>60866.18</v>
      </c>
      <c r="F78" s="39" t="str">
        <f t="shared" si="1"/>
        <v>-</v>
      </c>
    </row>
    <row r="79" spans="1:6" ht="45" x14ac:dyDescent="0.2">
      <c r="A79" s="35" t="s">
        <v>149</v>
      </c>
      <c r="B79" s="36" t="s">
        <v>30</v>
      </c>
      <c r="C79" s="37" t="s">
        <v>150</v>
      </c>
      <c r="D79" s="38">
        <v>45000</v>
      </c>
      <c r="E79" s="38">
        <v>60866.18</v>
      </c>
      <c r="F79" s="39" t="str">
        <f t="shared" si="1"/>
        <v>-</v>
      </c>
    </row>
    <row r="80" spans="1:6" ht="22.5" x14ac:dyDescent="0.2">
      <c r="A80" s="35" t="s">
        <v>151</v>
      </c>
      <c r="B80" s="36" t="s">
        <v>30</v>
      </c>
      <c r="C80" s="37" t="s">
        <v>152</v>
      </c>
      <c r="D80" s="38" t="s">
        <v>53</v>
      </c>
      <c r="E80" s="38">
        <v>70000</v>
      </c>
      <c r="F80" s="39" t="str">
        <f t="shared" si="1"/>
        <v>-</v>
      </c>
    </row>
    <row r="81" spans="1:6" ht="67.5" x14ac:dyDescent="0.2">
      <c r="A81" s="35" t="s">
        <v>153</v>
      </c>
      <c r="B81" s="36" t="s">
        <v>30</v>
      </c>
      <c r="C81" s="37" t="s">
        <v>154</v>
      </c>
      <c r="D81" s="38" t="s">
        <v>53</v>
      </c>
      <c r="E81" s="38">
        <v>70000</v>
      </c>
      <c r="F81" s="39" t="str">
        <f t="shared" si="1"/>
        <v>-</v>
      </c>
    </row>
    <row r="82" spans="1:6" ht="56.25" x14ac:dyDescent="0.2">
      <c r="A82" s="35" t="s">
        <v>155</v>
      </c>
      <c r="B82" s="36" t="s">
        <v>30</v>
      </c>
      <c r="C82" s="37" t="s">
        <v>156</v>
      </c>
      <c r="D82" s="38" t="s">
        <v>53</v>
      </c>
      <c r="E82" s="38">
        <v>70000</v>
      </c>
      <c r="F82" s="39" t="str">
        <f t="shared" si="1"/>
        <v>-</v>
      </c>
    </row>
    <row r="83" spans="1:6" ht="56.25" x14ac:dyDescent="0.2">
      <c r="A83" s="35" t="s">
        <v>155</v>
      </c>
      <c r="B83" s="36" t="s">
        <v>30</v>
      </c>
      <c r="C83" s="37" t="s">
        <v>157</v>
      </c>
      <c r="D83" s="38" t="s">
        <v>53</v>
      </c>
      <c r="E83" s="38">
        <v>10000</v>
      </c>
      <c r="F83" s="39" t="str">
        <f t="shared" si="1"/>
        <v>-</v>
      </c>
    </row>
    <row r="84" spans="1:6" ht="56.25" x14ac:dyDescent="0.2">
      <c r="A84" s="35" t="s">
        <v>155</v>
      </c>
      <c r="B84" s="36" t="s">
        <v>30</v>
      </c>
      <c r="C84" s="37" t="s">
        <v>158</v>
      </c>
      <c r="D84" s="38" t="s">
        <v>53</v>
      </c>
      <c r="E84" s="38">
        <v>60000</v>
      </c>
      <c r="F84" s="39" t="str">
        <f t="shared" si="1"/>
        <v>-</v>
      </c>
    </row>
    <row r="85" spans="1:6" x14ac:dyDescent="0.2">
      <c r="A85" s="35" t="s">
        <v>159</v>
      </c>
      <c r="B85" s="36" t="s">
        <v>30</v>
      </c>
      <c r="C85" s="37" t="s">
        <v>160</v>
      </c>
      <c r="D85" s="38">
        <v>493643.73</v>
      </c>
      <c r="E85" s="38">
        <v>493643.73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161</v>
      </c>
      <c r="B86" s="36" t="s">
        <v>30</v>
      </c>
      <c r="C86" s="37" t="s">
        <v>162</v>
      </c>
      <c r="D86" s="38">
        <v>493643.73</v>
      </c>
      <c r="E86" s="38">
        <v>493643.73</v>
      </c>
      <c r="F86" s="39" t="str">
        <f t="shared" si="2"/>
        <v>-</v>
      </c>
    </row>
    <row r="87" spans="1:6" ht="22.5" x14ac:dyDescent="0.2">
      <c r="A87" s="35" t="s">
        <v>163</v>
      </c>
      <c r="B87" s="36" t="s">
        <v>30</v>
      </c>
      <c r="C87" s="37" t="s">
        <v>164</v>
      </c>
      <c r="D87" s="38">
        <v>493643.73</v>
      </c>
      <c r="E87" s="38">
        <v>493643.73</v>
      </c>
      <c r="F87" s="39" t="str">
        <f t="shared" si="2"/>
        <v>-</v>
      </c>
    </row>
    <row r="88" spans="1:6" x14ac:dyDescent="0.2">
      <c r="A88" s="35" t="s">
        <v>165</v>
      </c>
      <c r="B88" s="36" t="s">
        <v>30</v>
      </c>
      <c r="C88" s="37" t="s">
        <v>166</v>
      </c>
      <c r="D88" s="38">
        <v>450902558.72000003</v>
      </c>
      <c r="E88" s="38">
        <v>273285969.82999998</v>
      </c>
      <c r="F88" s="39">
        <f t="shared" si="2"/>
        <v>177616588.89000005</v>
      </c>
    </row>
    <row r="89" spans="1:6" x14ac:dyDescent="0.2">
      <c r="A89" s="35" t="s">
        <v>167</v>
      </c>
      <c r="B89" s="36" t="s">
        <v>30</v>
      </c>
      <c r="C89" s="37" t="s">
        <v>168</v>
      </c>
      <c r="D89" s="38">
        <v>340000</v>
      </c>
      <c r="E89" s="38" t="s">
        <v>53</v>
      </c>
      <c r="F89" s="39">
        <f t="shared" si="2"/>
        <v>340000</v>
      </c>
    </row>
    <row r="90" spans="1:6" ht="22.5" x14ac:dyDescent="0.2">
      <c r="A90" s="35" t="s">
        <v>169</v>
      </c>
      <c r="B90" s="36" t="s">
        <v>30</v>
      </c>
      <c r="C90" s="37" t="s">
        <v>170</v>
      </c>
      <c r="D90" s="38">
        <v>340000</v>
      </c>
      <c r="E90" s="38" t="s">
        <v>53</v>
      </c>
      <c r="F90" s="39">
        <f t="shared" si="2"/>
        <v>340000</v>
      </c>
    </row>
    <row r="91" spans="1:6" ht="22.5" x14ac:dyDescent="0.2">
      <c r="A91" s="35" t="s">
        <v>171</v>
      </c>
      <c r="B91" s="36" t="s">
        <v>30</v>
      </c>
      <c r="C91" s="37" t="s">
        <v>172</v>
      </c>
      <c r="D91" s="38">
        <v>340000</v>
      </c>
      <c r="E91" s="38" t="s">
        <v>53</v>
      </c>
      <c r="F91" s="39">
        <f t="shared" si="2"/>
        <v>340000</v>
      </c>
    </row>
    <row r="92" spans="1:6" ht="33.75" x14ac:dyDescent="0.2">
      <c r="A92" s="35" t="s">
        <v>173</v>
      </c>
      <c r="B92" s="36" t="s">
        <v>30</v>
      </c>
      <c r="C92" s="37" t="s">
        <v>174</v>
      </c>
      <c r="D92" s="38">
        <v>440562558.72000003</v>
      </c>
      <c r="E92" s="38">
        <v>263307660.34999999</v>
      </c>
      <c r="F92" s="39">
        <f t="shared" si="2"/>
        <v>177254898.37000003</v>
      </c>
    </row>
    <row r="93" spans="1:6" ht="22.5" x14ac:dyDescent="0.2">
      <c r="A93" s="35" t="s">
        <v>175</v>
      </c>
      <c r="B93" s="36" t="s">
        <v>30</v>
      </c>
      <c r="C93" s="37" t="s">
        <v>176</v>
      </c>
      <c r="D93" s="38">
        <v>35608300</v>
      </c>
      <c r="E93" s="38">
        <v>34482690</v>
      </c>
      <c r="F93" s="39">
        <f t="shared" si="2"/>
        <v>1125610</v>
      </c>
    </row>
    <row r="94" spans="1:6" ht="33.75" x14ac:dyDescent="0.2">
      <c r="A94" s="35" t="s">
        <v>177</v>
      </c>
      <c r="B94" s="36" t="s">
        <v>30</v>
      </c>
      <c r="C94" s="37" t="s">
        <v>178</v>
      </c>
      <c r="D94" s="38">
        <v>35608300</v>
      </c>
      <c r="E94" s="38">
        <v>34482690</v>
      </c>
      <c r="F94" s="39">
        <f t="shared" si="2"/>
        <v>1125610</v>
      </c>
    </row>
    <row r="95" spans="1:6" ht="33.75" x14ac:dyDescent="0.2">
      <c r="A95" s="35" t="s">
        <v>179</v>
      </c>
      <c r="B95" s="36" t="s">
        <v>30</v>
      </c>
      <c r="C95" s="37" t="s">
        <v>180</v>
      </c>
      <c r="D95" s="38">
        <v>35608300</v>
      </c>
      <c r="E95" s="38">
        <v>34482690</v>
      </c>
      <c r="F95" s="39">
        <f t="shared" si="2"/>
        <v>1125610</v>
      </c>
    </row>
    <row r="96" spans="1:6" ht="22.5" x14ac:dyDescent="0.2">
      <c r="A96" s="35" t="s">
        <v>181</v>
      </c>
      <c r="B96" s="36" t="s">
        <v>30</v>
      </c>
      <c r="C96" s="37" t="s">
        <v>182</v>
      </c>
      <c r="D96" s="38">
        <v>377273339.60000002</v>
      </c>
      <c r="E96" s="38">
        <v>201532911.94999999</v>
      </c>
      <c r="F96" s="39">
        <f t="shared" si="2"/>
        <v>175740427.65000004</v>
      </c>
    </row>
    <row r="97" spans="1:6" ht="33.75" x14ac:dyDescent="0.2">
      <c r="A97" s="35" t="s">
        <v>183</v>
      </c>
      <c r="B97" s="36" t="s">
        <v>30</v>
      </c>
      <c r="C97" s="37" t="s">
        <v>184</v>
      </c>
      <c r="D97" s="38">
        <v>355331640</v>
      </c>
      <c r="E97" s="38">
        <v>180300668.34999999</v>
      </c>
      <c r="F97" s="39">
        <f t="shared" si="2"/>
        <v>175030971.65000001</v>
      </c>
    </row>
    <row r="98" spans="1:6" ht="33.75" x14ac:dyDescent="0.2">
      <c r="A98" s="35" t="s">
        <v>185</v>
      </c>
      <c r="B98" s="36" t="s">
        <v>30</v>
      </c>
      <c r="C98" s="37" t="s">
        <v>186</v>
      </c>
      <c r="D98" s="38">
        <v>355331640</v>
      </c>
      <c r="E98" s="38">
        <v>180300668.34999999</v>
      </c>
      <c r="F98" s="39">
        <f t="shared" si="2"/>
        <v>175030971.65000001</v>
      </c>
    </row>
    <row r="99" spans="1:6" ht="67.5" x14ac:dyDescent="0.2">
      <c r="A99" s="40" t="s">
        <v>187</v>
      </c>
      <c r="B99" s="36" t="s">
        <v>30</v>
      </c>
      <c r="C99" s="37" t="s">
        <v>188</v>
      </c>
      <c r="D99" s="38">
        <v>288500</v>
      </c>
      <c r="E99" s="38">
        <v>288500</v>
      </c>
      <c r="F99" s="39" t="str">
        <f t="shared" si="2"/>
        <v>-</v>
      </c>
    </row>
    <row r="100" spans="1:6" ht="78.75" x14ac:dyDescent="0.2">
      <c r="A100" s="40" t="s">
        <v>189</v>
      </c>
      <c r="B100" s="36" t="s">
        <v>30</v>
      </c>
      <c r="C100" s="37" t="s">
        <v>190</v>
      </c>
      <c r="D100" s="38">
        <v>288500</v>
      </c>
      <c r="E100" s="38">
        <v>288500</v>
      </c>
      <c r="F100" s="39" t="str">
        <f t="shared" si="2"/>
        <v>-</v>
      </c>
    </row>
    <row r="101" spans="1:6" ht="22.5" x14ac:dyDescent="0.2">
      <c r="A101" s="35" t="s">
        <v>191</v>
      </c>
      <c r="B101" s="36" t="s">
        <v>30</v>
      </c>
      <c r="C101" s="37" t="s">
        <v>192</v>
      </c>
      <c r="D101" s="38">
        <v>6372399.5999999996</v>
      </c>
      <c r="E101" s="38">
        <v>6372399.5999999996</v>
      </c>
      <c r="F101" s="39" t="str">
        <f t="shared" si="2"/>
        <v>-</v>
      </c>
    </row>
    <row r="102" spans="1:6" ht="33.75" x14ac:dyDescent="0.2">
      <c r="A102" s="35" t="s">
        <v>193</v>
      </c>
      <c r="B102" s="36" t="s">
        <v>30</v>
      </c>
      <c r="C102" s="37" t="s">
        <v>194</v>
      </c>
      <c r="D102" s="38">
        <v>6372399.5999999996</v>
      </c>
      <c r="E102" s="38">
        <v>6372399.5999999996</v>
      </c>
      <c r="F102" s="39" t="str">
        <f t="shared" si="2"/>
        <v>-</v>
      </c>
    </row>
    <row r="103" spans="1:6" ht="22.5" x14ac:dyDescent="0.2">
      <c r="A103" s="35" t="s">
        <v>195</v>
      </c>
      <c r="B103" s="36" t="s">
        <v>30</v>
      </c>
      <c r="C103" s="37" t="s">
        <v>196</v>
      </c>
      <c r="D103" s="38">
        <v>10568800</v>
      </c>
      <c r="E103" s="38">
        <v>10568800</v>
      </c>
      <c r="F103" s="39" t="str">
        <f t="shared" si="2"/>
        <v>-</v>
      </c>
    </row>
    <row r="104" spans="1:6" ht="33.75" x14ac:dyDescent="0.2">
      <c r="A104" s="35" t="s">
        <v>197</v>
      </c>
      <c r="B104" s="36" t="s">
        <v>30</v>
      </c>
      <c r="C104" s="37" t="s">
        <v>198</v>
      </c>
      <c r="D104" s="38">
        <v>10568800</v>
      </c>
      <c r="E104" s="38">
        <v>10568800</v>
      </c>
      <c r="F104" s="39" t="str">
        <f t="shared" si="2"/>
        <v>-</v>
      </c>
    </row>
    <row r="105" spans="1:6" x14ac:dyDescent="0.2">
      <c r="A105" s="35" t="s">
        <v>199</v>
      </c>
      <c r="B105" s="36" t="s">
        <v>30</v>
      </c>
      <c r="C105" s="37" t="s">
        <v>200</v>
      </c>
      <c r="D105" s="38">
        <v>4712000</v>
      </c>
      <c r="E105" s="38">
        <v>4002544</v>
      </c>
      <c r="F105" s="39">
        <f t="shared" si="2"/>
        <v>709456</v>
      </c>
    </row>
    <row r="106" spans="1:6" x14ac:dyDescent="0.2">
      <c r="A106" s="35" t="s">
        <v>201</v>
      </c>
      <c r="B106" s="36" t="s">
        <v>30</v>
      </c>
      <c r="C106" s="37" t="s">
        <v>202</v>
      </c>
      <c r="D106" s="38">
        <v>4712000</v>
      </c>
      <c r="E106" s="38">
        <v>4002544</v>
      </c>
      <c r="F106" s="39">
        <f t="shared" si="2"/>
        <v>709456</v>
      </c>
    </row>
    <row r="107" spans="1:6" ht="22.5" x14ac:dyDescent="0.2">
      <c r="A107" s="35" t="s">
        <v>203</v>
      </c>
      <c r="B107" s="36" t="s">
        <v>30</v>
      </c>
      <c r="C107" s="37" t="s">
        <v>204</v>
      </c>
      <c r="D107" s="38">
        <v>1199960</v>
      </c>
      <c r="E107" s="38">
        <v>902610</v>
      </c>
      <c r="F107" s="39">
        <f t="shared" si="2"/>
        <v>297350</v>
      </c>
    </row>
    <row r="108" spans="1:6" ht="33.75" x14ac:dyDescent="0.2">
      <c r="A108" s="35" t="s">
        <v>205</v>
      </c>
      <c r="B108" s="36" t="s">
        <v>30</v>
      </c>
      <c r="C108" s="37" t="s">
        <v>206</v>
      </c>
      <c r="D108" s="38">
        <v>10560</v>
      </c>
      <c r="E108" s="38">
        <v>10560</v>
      </c>
      <c r="F108" s="39" t="str">
        <f t="shared" si="2"/>
        <v>-</v>
      </c>
    </row>
    <row r="109" spans="1:6" ht="33.75" x14ac:dyDescent="0.2">
      <c r="A109" s="35" t="s">
        <v>207</v>
      </c>
      <c r="B109" s="36" t="s">
        <v>30</v>
      </c>
      <c r="C109" s="37" t="s">
        <v>208</v>
      </c>
      <c r="D109" s="38">
        <v>10560</v>
      </c>
      <c r="E109" s="38">
        <v>10560</v>
      </c>
      <c r="F109" s="39" t="str">
        <f t="shared" si="2"/>
        <v>-</v>
      </c>
    </row>
    <row r="110" spans="1:6" ht="33.75" x14ac:dyDescent="0.2">
      <c r="A110" s="35" t="s">
        <v>209</v>
      </c>
      <c r="B110" s="36" t="s">
        <v>30</v>
      </c>
      <c r="C110" s="37" t="s">
        <v>210</v>
      </c>
      <c r="D110" s="38">
        <v>1189400</v>
      </c>
      <c r="E110" s="38">
        <v>892050</v>
      </c>
      <c r="F110" s="39">
        <f t="shared" si="2"/>
        <v>297350</v>
      </c>
    </row>
    <row r="111" spans="1:6" ht="33.75" x14ac:dyDescent="0.2">
      <c r="A111" s="35" t="s">
        <v>211</v>
      </c>
      <c r="B111" s="36" t="s">
        <v>30</v>
      </c>
      <c r="C111" s="37" t="s">
        <v>212</v>
      </c>
      <c r="D111" s="38">
        <v>1189400</v>
      </c>
      <c r="E111" s="38">
        <v>892050</v>
      </c>
      <c r="F111" s="39">
        <f t="shared" si="2"/>
        <v>297350</v>
      </c>
    </row>
    <row r="112" spans="1:6" x14ac:dyDescent="0.2">
      <c r="A112" s="35" t="s">
        <v>213</v>
      </c>
      <c r="B112" s="36" t="s">
        <v>30</v>
      </c>
      <c r="C112" s="37" t="s">
        <v>214</v>
      </c>
      <c r="D112" s="38">
        <v>26480959.120000001</v>
      </c>
      <c r="E112" s="38">
        <v>26389448.399999999</v>
      </c>
      <c r="F112" s="39">
        <f t="shared" si="2"/>
        <v>91510.720000002533</v>
      </c>
    </row>
    <row r="113" spans="1:6" ht="45" x14ac:dyDescent="0.2">
      <c r="A113" s="35" t="s">
        <v>215</v>
      </c>
      <c r="B113" s="36" t="s">
        <v>30</v>
      </c>
      <c r="C113" s="37" t="s">
        <v>216</v>
      </c>
      <c r="D113" s="38">
        <v>26480959.120000001</v>
      </c>
      <c r="E113" s="38">
        <v>26389448.399999999</v>
      </c>
      <c r="F113" s="39">
        <f t="shared" si="2"/>
        <v>91510.720000002533</v>
      </c>
    </row>
    <row r="114" spans="1:6" ht="45" x14ac:dyDescent="0.2">
      <c r="A114" s="35" t="s">
        <v>217</v>
      </c>
      <c r="B114" s="36" t="s">
        <v>30</v>
      </c>
      <c r="C114" s="37" t="s">
        <v>218</v>
      </c>
      <c r="D114" s="38">
        <v>26480959.120000001</v>
      </c>
      <c r="E114" s="38">
        <v>26389448.399999999</v>
      </c>
      <c r="F114" s="39">
        <f t="shared" si="2"/>
        <v>91510.720000002533</v>
      </c>
    </row>
    <row r="115" spans="1:6" x14ac:dyDescent="0.2">
      <c r="A115" s="35" t="s">
        <v>219</v>
      </c>
      <c r="B115" s="36" t="s">
        <v>30</v>
      </c>
      <c r="C115" s="37" t="s">
        <v>220</v>
      </c>
      <c r="D115" s="38">
        <v>10000000</v>
      </c>
      <c r="E115" s="38">
        <v>10000000</v>
      </c>
      <c r="F115" s="39" t="str">
        <f t="shared" si="2"/>
        <v>-</v>
      </c>
    </row>
    <row r="116" spans="1:6" ht="22.5" x14ac:dyDescent="0.2">
      <c r="A116" s="35" t="s">
        <v>221</v>
      </c>
      <c r="B116" s="36" t="s">
        <v>30</v>
      </c>
      <c r="C116" s="37" t="s">
        <v>222</v>
      </c>
      <c r="D116" s="38">
        <v>10000000</v>
      </c>
      <c r="E116" s="38">
        <v>10000000</v>
      </c>
      <c r="F116" s="39" t="str">
        <f t="shared" si="2"/>
        <v>-</v>
      </c>
    </row>
    <row r="117" spans="1:6" ht="22.5" x14ac:dyDescent="0.2">
      <c r="A117" s="35" t="s">
        <v>221</v>
      </c>
      <c r="B117" s="36" t="s">
        <v>30</v>
      </c>
      <c r="C117" s="37" t="s">
        <v>223</v>
      </c>
      <c r="D117" s="38">
        <v>10000000</v>
      </c>
      <c r="E117" s="38">
        <v>10000000</v>
      </c>
      <c r="F117" s="39" t="str">
        <f t="shared" ref="F117:F148" si="3">IF(OR(D117="-",IF(E117="-",0,E117)&gt;=IF(D117="-",0,D117)),"-",IF(D117="-",0,D117)-IF(E117="-",0,E117))</f>
        <v>-</v>
      </c>
    </row>
    <row r="118" spans="1:6" ht="33.75" x14ac:dyDescent="0.2">
      <c r="A118" s="35" t="s">
        <v>224</v>
      </c>
      <c r="B118" s="36" t="s">
        <v>30</v>
      </c>
      <c r="C118" s="37" t="s">
        <v>225</v>
      </c>
      <c r="D118" s="38" t="s">
        <v>53</v>
      </c>
      <c r="E118" s="38">
        <v>-21690.52</v>
      </c>
      <c r="F118" s="39" t="str">
        <f t="shared" si="3"/>
        <v>-</v>
      </c>
    </row>
    <row r="119" spans="1:6" ht="45" x14ac:dyDescent="0.2">
      <c r="A119" s="35" t="s">
        <v>226</v>
      </c>
      <c r="B119" s="36" t="s">
        <v>30</v>
      </c>
      <c r="C119" s="37" t="s">
        <v>227</v>
      </c>
      <c r="D119" s="38" t="s">
        <v>53</v>
      </c>
      <c r="E119" s="38">
        <v>-21690.52</v>
      </c>
      <c r="F119" s="39" t="str">
        <f t="shared" si="3"/>
        <v>-</v>
      </c>
    </row>
    <row r="120" spans="1:6" ht="45" x14ac:dyDescent="0.2">
      <c r="A120" s="35" t="s">
        <v>228</v>
      </c>
      <c r="B120" s="36" t="s">
        <v>30</v>
      </c>
      <c r="C120" s="37" t="s">
        <v>229</v>
      </c>
      <c r="D120" s="38" t="s">
        <v>53</v>
      </c>
      <c r="E120" s="38">
        <v>-21690.52</v>
      </c>
      <c r="F120" s="39" t="str">
        <f t="shared" si="3"/>
        <v>-</v>
      </c>
    </row>
    <row r="121" spans="1:6" ht="12.75" customHeight="1" x14ac:dyDescent="0.2">
      <c r="A121" s="41"/>
      <c r="B121" s="42"/>
      <c r="C121" s="42"/>
      <c r="D121" s="43"/>
      <c r="E121" s="43"/>
      <c r="F12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8"/>
  <sheetViews>
    <sheetView showGridLines="0" workbookViewId="0">
      <selection activeCell="D129" sqref="D12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230</v>
      </c>
      <c r="B2" s="96"/>
      <c r="C2" s="96"/>
      <c r="D2" s="96"/>
      <c r="E2" s="1"/>
      <c r="F2" s="14" t="s">
        <v>231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101" t="s">
        <v>21</v>
      </c>
      <c r="C4" s="113" t="s">
        <v>232</v>
      </c>
      <c r="D4" s="104" t="s">
        <v>23</v>
      </c>
      <c r="E4" s="118" t="s">
        <v>24</v>
      </c>
      <c r="F4" s="110" t="s">
        <v>25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233</v>
      </c>
      <c r="B13" s="53" t="s">
        <v>234</v>
      </c>
      <c r="C13" s="54" t="s">
        <v>235</v>
      </c>
      <c r="D13" s="55">
        <v>505651261.5</v>
      </c>
      <c r="E13" s="56">
        <v>383033077.45999998</v>
      </c>
      <c r="F13" s="57">
        <f>IF(OR(D13="-",IF(E13="-",0,E13)&gt;=IF(D13="-",0,D13)),"-",IF(D13="-",0,D13)-IF(E13="-",0,E13))</f>
        <v>122618184.04000002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ht="33.75" x14ac:dyDescent="0.2">
      <c r="A15" s="52" t="s">
        <v>236</v>
      </c>
      <c r="B15" s="53" t="s">
        <v>234</v>
      </c>
      <c r="C15" s="54" t="s">
        <v>237</v>
      </c>
      <c r="D15" s="55">
        <v>2912868</v>
      </c>
      <c r="E15" s="56">
        <v>1628088.3</v>
      </c>
      <c r="F15" s="57">
        <f t="shared" ref="F15:F46" si="0">IF(OR(D15="-",IF(E15="-",0,E15)&gt;=IF(D15="-",0,D15)),"-",IF(D15="-",0,D15)-IF(E15="-",0,E15))</f>
        <v>1284779.7</v>
      </c>
    </row>
    <row r="16" spans="1:6" ht="67.5" x14ac:dyDescent="0.2">
      <c r="A16" s="67" t="s">
        <v>238</v>
      </c>
      <c r="B16" s="64" t="s">
        <v>234</v>
      </c>
      <c r="C16" s="27" t="s">
        <v>239</v>
      </c>
      <c r="D16" s="28">
        <v>2240668</v>
      </c>
      <c r="E16" s="65">
        <v>1240218.55</v>
      </c>
      <c r="F16" s="66">
        <f t="shared" si="0"/>
        <v>1000449.45</v>
      </c>
    </row>
    <row r="17" spans="1:6" ht="67.5" x14ac:dyDescent="0.2">
      <c r="A17" s="67" t="s">
        <v>238</v>
      </c>
      <c r="B17" s="64" t="s">
        <v>234</v>
      </c>
      <c r="C17" s="27" t="s">
        <v>240</v>
      </c>
      <c r="D17" s="28">
        <v>672200</v>
      </c>
      <c r="E17" s="65">
        <v>387869.75</v>
      </c>
      <c r="F17" s="66">
        <f t="shared" si="0"/>
        <v>284330.25</v>
      </c>
    </row>
    <row r="18" spans="1:6" ht="45" x14ac:dyDescent="0.2">
      <c r="A18" s="52" t="s">
        <v>241</v>
      </c>
      <c r="B18" s="53" t="s">
        <v>234</v>
      </c>
      <c r="C18" s="54" t="s">
        <v>242</v>
      </c>
      <c r="D18" s="55">
        <v>5292166</v>
      </c>
      <c r="E18" s="56">
        <v>4180240.64</v>
      </c>
      <c r="F18" s="57">
        <f t="shared" si="0"/>
        <v>1111925.3599999999</v>
      </c>
    </row>
    <row r="19" spans="1:6" ht="56.25" x14ac:dyDescent="0.2">
      <c r="A19" s="25" t="s">
        <v>243</v>
      </c>
      <c r="B19" s="64" t="s">
        <v>234</v>
      </c>
      <c r="C19" s="27" t="s">
        <v>244</v>
      </c>
      <c r="D19" s="28">
        <v>1003200</v>
      </c>
      <c r="E19" s="65">
        <v>869879.3</v>
      </c>
      <c r="F19" s="66">
        <f t="shared" si="0"/>
        <v>133320.69999999995</v>
      </c>
    </row>
    <row r="20" spans="1:6" ht="56.25" x14ac:dyDescent="0.2">
      <c r="A20" s="25" t="s">
        <v>243</v>
      </c>
      <c r="B20" s="64" t="s">
        <v>234</v>
      </c>
      <c r="C20" s="27" t="s">
        <v>245</v>
      </c>
      <c r="D20" s="28">
        <v>302966</v>
      </c>
      <c r="E20" s="65">
        <v>254647.74</v>
      </c>
      <c r="F20" s="66">
        <f t="shared" si="0"/>
        <v>48318.260000000009</v>
      </c>
    </row>
    <row r="21" spans="1:6" ht="90" x14ac:dyDescent="0.2">
      <c r="A21" s="67" t="s">
        <v>246</v>
      </c>
      <c r="B21" s="64" t="s">
        <v>234</v>
      </c>
      <c r="C21" s="27" t="s">
        <v>247</v>
      </c>
      <c r="D21" s="28">
        <v>3020000</v>
      </c>
      <c r="E21" s="65">
        <v>2340000</v>
      </c>
      <c r="F21" s="66">
        <f t="shared" si="0"/>
        <v>680000</v>
      </c>
    </row>
    <row r="22" spans="1:6" ht="90" x14ac:dyDescent="0.2">
      <c r="A22" s="67" t="s">
        <v>246</v>
      </c>
      <c r="B22" s="64" t="s">
        <v>234</v>
      </c>
      <c r="C22" s="27" t="s">
        <v>248</v>
      </c>
      <c r="D22" s="28">
        <v>961000</v>
      </c>
      <c r="E22" s="65">
        <v>710713.6</v>
      </c>
      <c r="F22" s="66">
        <f t="shared" si="0"/>
        <v>250286.40000000002</v>
      </c>
    </row>
    <row r="23" spans="1:6" ht="90" x14ac:dyDescent="0.2">
      <c r="A23" s="67" t="s">
        <v>246</v>
      </c>
      <c r="B23" s="64" t="s">
        <v>234</v>
      </c>
      <c r="C23" s="27" t="s">
        <v>249</v>
      </c>
      <c r="D23" s="28">
        <v>5000</v>
      </c>
      <c r="E23" s="65">
        <v>5000</v>
      </c>
      <c r="F23" s="66" t="str">
        <f t="shared" si="0"/>
        <v>-</v>
      </c>
    </row>
    <row r="24" spans="1:6" ht="45" x14ac:dyDescent="0.2">
      <c r="A24" s="52" t="s">
        <v>250</v>
      </c>
      <c r="B24" s="53" t="s">
        <v>234</v>
      </c>
      <c r="C24" s="54" t="s">
        <v>251</v>
      </c>
      <c r="D24" s="55">
        <v>15121246.800000001</v>
      </c>
      <c r="E24" s="56">
        <v>9861366.9499999993</v>
      </c>
      <c r="F24" s="57">
        <f t="shared" si="0"/>
        <v>5259879.8500000015</v>
      </c>
    </row>
    <row r="25" spans="1:6" ht="56.25" x14ac:dyDescent="0.2">
      <c r="A25" s="25" t="s">
        <v>243</v>
      </c>
      <c r="B25" s="64" t="s">
        <v>234</v>
      </c>
      <c r="C25" s="27" t="s">
        <v>252</v>
      </c>
      <c r="D25" s="28">
        <v>10923200</v>
      </c>
      <c r="E25" s="65">
        <v>6974232.7300000004</v>
      </c>
      <c r="F25" s="66">
        <f t="shared" si="0"/>
        <v>3948967.2699999996</v>
      </c>
    </row>
    <row r="26" spans="1:6" ht="56.25" x14ac:dyDescent="0.2">
      <c r="A26" s="25" t="s">
        <v>243</v>
      </c>
      <c r="B26" s="64" t="s">
        <v>234</v>
      </c>
      <c r="C26" s="27" t="s">
        <v>253</v>
      </c>
      <c r="D26" s="28">
        <v>3174335.8</v>
      </c>
      <c r="E26" s="65">
        <v>2270436.4900000002</v>
      </c>
      <c r="F26" s="66">
        <f t="shared" si="0"/>
        <v>903899.30999999959</v>
      </c>
    </row>
    <row r="27" spans="1:6" ht="90" x14ac:dyDescent="0.2">
      <c r="A27" s="67" t="s">
        <v>254</v>
      </c>
      <c r="B27" s="64" t="s">
        <v>234</v>
      </c>
      <c r="C27" s="27" t="s">
        <v>255</v>
      </c>
      <c r="D27" s="28">
        <v>41089</v>
      </c>
      <c r="E27" s="65">
        <v>34489</v>
      </c>
      <c r="F27" s="66">
        <f t="shared" si="0"/>
        <v>6600</v>
      </c>
    </row>
    <row r="28" spans="1:6" ht="90" x14ac:dyDescent="0.2">
      <c r="A28" s="67" t="s">
        <v>254</v>
      </c>
      <c r="B28" s="64" t="s">
        <v>234</v>
      </c>
      <c r="C28" s="27" t="s">
        <v>256</v>
      </c>
      <c r="D28" s="28">
        <v>519000</v>
      </c>
      <c r="E28" s="65">
        <v>338689.39</v>
      </c>
      <c r="F28" s="66">
        <f t="shared" si="0"/>
        <v>180310.61</v>
      </c>
    </row>
    <row r="29" spans="1:6" ht="90" x14ac:dyDescent="0.2">
      <c r="A29" s="67" t="s">
        <v>254</v>
      </c>
      <c r="B29" s="64" t="s">
        <v>234</v>
      </c>
      <c r="C29" s="27" t="s">
        <v>257</v>
      </c>
      <c r="D29" s="28">
        <v>125000</v>
      </c>
      <c r="E29" s="65">
        <v>79552.84</v>
      </c>
      <c r="F29" s="66">
        <f t="shared" si="0"/>
        <v>45447.16</v>
      </c>
    </row>
    <row r="30" spans="1:6" ht="90" x14ac:dyDescent="0.2">
      <c r="A30" s="67" t="s">
        <v>254</v>
      </c>
      <c r="B30" s="64" t="s">
        <v>234</v>
      </c>
      <c r="C30" s="27" t="s">
        <v>258</v>
      </c>
      <c r="D30" s="28">
        <v>218622</v>
      </c>
      <c r="E30" s="65">
        <v>163966.5</v>
      </c>
      <c r="F30" s="66">
        <f t="shared" si="0"/>
        <v>54655.5</v>
      </c>
    </row>
    <row r="31" spans="1:6" x14ac:dyDescent="0.2">
      <c r="A31" s="25" t="s">
        <v>259</v>
      </c>
      <c r="B31" s="64" t="s">
        <v>234</v>
      </c>
      <c r="C31" s="27" t="s">
        <v>260</v>
      </c>
      <c r="D31" s="28">
        <v>120000</v>
      </c>
      <c r="E31" s="65" t="s">
        <v>53</v>
      </c>
      <c r="F31" s="66">
        <f t="shared" si="0"/>
        <v>120000</v>
      </c>
    </row>
    <row r="32" spans="1:6" ht="33.75" x14ac:dyDescent="0.2">
      <c r="A32" s="52" t="s">
        <v>261</v>
      </c>
      <c r="B32" s="53" t="s">
        <v>234</v>
      </c>
      <c r="C32" s="54" t="s">
        <v>262</v>
      </c>
      <c r="D32" s="55">
        <v>1326166</v>
      </c>
      <c r="E32" s="56">
        <v>927019.4</v>
      </c>
      <c r="F32" s="57">
        <f t="shared" si="0"/>
        <v>399146.6</v>
      </c>
    </row>
    <row r="33" spans="1:6" ht="90" x14ac:dyDescent="0.2">
      <c r="A33" s="67" t="s">
        <v>254</v>
      </c>
      <c r="B33" s="64" t="s">
        <v>234</v>
      </c>
      <c r="C33" s="27" t="s">
        <v>263</v>
      </c>
      <c r="D33" s="28">
        <v>20000</v>
      </c>
      <c r="E33" s="65" t="s">
        <v>53</v>
      </c>
      <c r="F33" s="66">
        <f t="shared" si="0"/>
        <v>20000</v>
      </c>
    </row>
    <row r="34" spans="1:6" ht="67.5" x14ac:dyDescent="0.2">
      <c r="A34" s="67" t="s">
        <v>238</v>
      </c>
      <c r="B34" s="64" t="s">
        <v>234</v>
      </c>
      <c r="C34" s="27" t="s">
        <v>264</v>
      </c>
      <c r="D34" s="28">
        <v>1003200</v>
      </c>
      <c r="E34" s="65">
        <v>707688.78</v>
      </c>
      <c r="F34" s="66">
        <f t="shared" si="0"/>
        <v>295511.21999999997</v>
      </c>
    </row>
    <row r="35" spans="1:6" ht="67.5" x14ac:dyDescent="0.2">
      <c r="A35" s="67" t="s">
        <v>238</v>
      </c>
      <c r="B35" s="64" t="s">
        <v>234</v>
      </c>
      <c r="C35" s="27" t="s">
        <v>265</v>
      </c>
      <c r="D35" s="28">
        <v>302966</v>
      </c>
      <c r="E35" s="65">
        <v>219330.62</v>
      </c>
      <c r="F35" s="66">
        <f t="shared" si="0"/>
        <v>83635.38</v>
      </c>
    </row>
    <row r="36" spans="1:6" x14ac:dyDescent="0.2">
      <c r="A36" s="52" t="s">
        <v>266</v>
      </c>
      <c r="B36" s="53" t="s">
        <v>234</v>
      </c>
      <c r="C36" s="54" t="s">
        <v>267</v>
      </c>
      <c r="D36" s="55">
        <v>1300000</v>
      </c>
      <c r="E36" s="56">
        <v>1300000</v>
      </c>
      <c r="F36" s="57" t="str">
        <f t="shared" si="0"/>
        <v>-</v>
      </c>
    </row>
    <row r="37" spans="1:6" ht="22.5" x14ac:dyDescent="0.2">
      <c r="A37" s="25" t="s">
        <v>268</v>
      </c>
      <c r="B37" s="64" t="s">
        <v>234</v>
      </c>
      <c r="C37" s="27" t="s">
        <v>269</v>
      </c>
      <c r="D37" s="28">
        <v>1300000</v>
      </c>
      <c r="E37" s="65">
        <v>1300000</v>
      </c>
      <c r="F37" s="66" t="str">
        <f t="shared" si="0"/>
        <v>-</v>
      </c>
    </row>
    <row r="38" spans="1:6" x14ac:dyDescent="0.2">
      <c r="A38" s="52" t="s">
        <v>270</v>
      </c>
      <c r="B38" s="53" t="s">
        <v>234</v>
      </c>
      <c r="C38" s="54" t="s">
        <v>271</v>
      </c>
      <c r="D38" s="55">
        <v>500000</v>
      </c>
      <c r="E38" s="56" t="s">
        <v>53</v>
      </c>
      <c r="F38" s="57">
        <f t="shared" si="0"/>
        <v>500000</v>
      </c>
    </row>
    <row r="39" spans="1:6" x14ac:dyDescent="0.2">
      <c r="A39" s="25" t="s">
        <v>272</v>
      </c>
      <c r="B39" s="64" t="s">
        <v>234</v>
      </c>
      <c r="C39" s="27" t="s">
        <v>273</v>
      </c>
      <c r="D39" s="28">
        <v>500000</v>
      </c>
      <c r="E39" s="65" t="s">
        <v>53</v>
      </c>
      <c r="F39" s="66">
        <f t="shared" si="0"/>
        <v>500000</v>
      </c>
    </row>
    <row r="40" spans="1:6" x14ac:dyDescent="0.2">
      <c r="A40" s="52" t="s">
        <v>274</v>
      </c>
      <c r="B40" s="53" t="s">
        <v>234</v>
      </c>
      <c r="C40" s="54" t="s">
        <v>275</v>
      </c>
      <c r="D40" s="55">
        <v>52892970.399999999</v>
      </c>
      <c r="E40" s="56">
        <v>37550924.409999996</v>
      </c>
      <c r="F40" s="57">
        <f t="shared" si="0"/>
        <v>15342045.990000002</v>
      </c>
    </row>
    <row r="41" spans="1:6" ht="90" x14ac:dyDescent="0.2">
      <c r="A41" s="67" t="s">
        <v>276</v>
      </c>
      <c r="B41" s="64" t="s">
        <v>234</v>
      </c>
      <c r="C41" s="27" t="s">
        <v>277</v>
      </c>
      <c r="D41" s="28">
        <v>1070140</v>
      </c>
      <c r="E41" s="65">
        <v>550028.36</v>
      </c>
      <c r="F41" s="66">
        <f t="shared" si="0"/>
        <v>520111.64</v>
      </c>
    </row>
    <row r="42" spans="1:6" ht="90" x14ac:dyDescent="0.2">
      <c r="A42" s="67" t="s">
        <v>276</v>
      </c>
      <c r="B42" s="64" t="s">
        <v>234</v>
      </c>
      <c r="C42" s="27" t="s">
        <v>278</v>
      </c>
      <c r="D42" s="28">
        <v>100000</v>
      </c>
      <c r="E42" s="65">
        <v>64360</v>
      </c>
      <c r="F42" s="66">
        <f t="shared" si="0"/>
        <v>35640</v>
      </c>
    </row>
    <row r="43" spans="1:6" ht="90" x14ac:dyDescent="0.2">
      <c r="A43" s="67" t="s">
        <v>276</v>
      </c>
      <c r="B43" s="64" t="s">
        <v>234</v>
      </c>
      <c r="C43" s="27" t="s">
        <v>279</v>
      </c>
      <c r="D43" s="28">
        <v>10000</v>
      </c>
      <c r="E43" s="65" t="s">
        <v>53</v>
      </c>
      <c r="F43" s="66">
        <f t="shared" si="0"/>
        <v>10000</v>
      </c>
    </row>
    <row r="44" spans="1:6" ht="90" x14ac:dyDescent="0.2">
      <c r="A44" s="67" t="s">
        <v>276</v>
      </c>
      <c r="B44" s="64" t="s">
        <v>234</v>
      </c>
      <c r="C44" s="27" t="s">
        <v>280</v>
      </c>
      <c r="D44" s="28">
        <v>162500</v>
      </c>
      <c r="E44" s="65">
        <v>118792.19</v>
      </c>
      <c r="F44" s="66">
        <f t="shared" si="0"/>
        <v>43707.81</v>
      </c>
    </row>
    <row r="45" spans="1:6" ht="67.5" x14ac:dyDescent="0.2">
      <c r="A45" s="67" t="s">
        <v>281</v>
      </c>
      <c r="B45" s="64" t="s">
        <v>234</v>
      </c>
      <c r="C45" s="27" t="s">
        <v>282</v>
      </c>
      <c r="D45" s="28">
        <v>2800</v>
      </c>
      <c r="E45" s="65">
        <v>2800</v>
      </c>
      <c r="F45" s="66" t="str">
        <f t="shared" si="0"/>
        <v>-</v>
      </c>
    </row>
    <row r="46" spans="1:6" ht="67.5" x14ac:dyDescent="0.2">
      <c r="A46" s="67" t="s">
        <v>281</v>
      </c>
      <c r="B46" s="64" t="s">
        <v>234</v>
      </c>
      <c r="C46" s="27" t="s">
        <v>283</v>
      </c>
      <c r="D46" s="28">
        <v>15371579.34</v>
      </c>
      <c r="E46" s="65">
        <v>5714420.6600000001</v>
      </c>
      <c r="F46" s="66">
        <f t="shared" si="0"/>
        <v>9657158.6799999997</v>
      </c>
    </row>
    <row r="47" spans="1:6" ht="67.5" x14ac:dyDescent="0.2">
      <c r="A47" s="67" t="s">
        <v>281</v>
      </c>
      <c r="B47" s="64" t="s">
        <v>234</v>
      </c>
      <c r="C47" s="27" t="s">
        <v>284</v>
      </c>
      <c r="D47" s="28">
        <v>500000</v>
      </c>
      <c r="E47" s="65">
        <v>316054.78000000003</v>
      </c>
      <c r="F47" s="66">
        <f t="shared" ref="F47:F78" si="1">IF(OR(D47="-",IF(E47="-",0,E47)&gt;=IF(D47="-",0,D47)),"-",IF(D47="-",0,D47)-IF(E47="-",0,E47))</f>
        <v>183945.21999999997</v>
      </c>
    </row>
    <row r="48" spans="1:6" ht="67.5" x14ac:dyDescent="0.2">
      <c r="A48" s="67" t="s">
        <v>281</v>
      </c>
      <c r="B48" s="64" t="s">
        <v>234</v>
      </c>
      <c r="C48" s="27" t="s">
        <v>285</v>
      </c>
      <c r="D48" s="28">
        <v>27200.66</v>
      </c>
      <c r="E48" s="65">
        <v>22498.22</v>
      </c>
      <c r="F48" s="66">
        <f t="shared" si="1"/>
        <v>4702.4399999999987</v>
      </c>
    </row>
    <row r="49" spans="1:6" ht="67.5" x14ac:dyDescent="0.2">
      <c r="A49" s="67" t="s">
        <v>281</v>
      </c>
      <c r="B49" s="64" t="s">
        <v>234</v>
      </c>
      <c r="C49" s="27" t="s">
        <v>286</v>
      </c>
      <c r="D49" s="28">
        <v>10000</v>
      </c>
      <c r="E49" s="65">
        <v>3000</v>
      </c>
      <c r="F49" s="66">
        <f t="shared" si="1"/>
        <v>7000</v>
      </c>
    </row>
    <row r="50" spans="1:6" ht="67.5" x14ac:dyDescent="0.2">
      <c r="A50" s="67" t="s">
        <v>281</v>
      </c>
      <c r="B50" s="64" t="s">
        <v>234</v>
      </c>
      <c r="C50" s="27" t="s">
        <v>287</v>
      </c>
      <c r="D50" s="28">
        <v>39500</v>
      </c>
      <c r="E50" s="65">
        <v>29298.68</v>
      </c>
      <c r="F50" s="66">
        <f t="shared" si="1"/>
        <v>10201.32</v>
      </c>
    </row>
    <row r="51" spans="1:6" ht="90" x14ac:dyDescent="0.2">
      <c r="A51" s="67" t="s">
        <v>276</v>
      </c>
      <c r="B51" s="64" t="s">
        <v>234</v>
      </c>
      <c r="C51" s="27" t="s">
        <v>288</v>
      </c>
      <c r="D51" s="28">
        <v>175000</v>
      </c>
      <c r="E51" s="65">
        <v>14600</v>
      </c>
      <c r="F51" s="66">
        <f t="shared" si="1"/>
        <v>160400</v>
      </c>
    </row>
    <row r="52" spans="1:6" ht="90" x14ac:dyDescent="0.2">
      <c r="A52" s="67" t="s">
        <v>276</v>
      </c>
      <c r="B52" s="64" t="s">
        <v>234</v>
      </c>
      <c r="C52" s="27" t="s">
        <v>289</v>
      </c>
      <c r="D52" s="28">
        <v>1818000</v>
      </c>
      <c r="E52" s="65">
        <v>1429135.6</v>
      </c>
      <c r="F52" s="66">
        <f t="shared" si="1"/>
        <v>388864.39999999991</v>
      </c>
    </row>
    <row r="53" spans="1:6" ht="67.5" x14ac:dyDescent="0.2">
      <c r="A53" s="67" t="s">
        <v>281</v>
      </c>
      <c r="B53" s="64" t="s">
        <v>234</v>
      </c>
      <c r="C53" s="27" t="s">
        <v>290</v>
      </c>
      <c r="D53" s="28">
        <v>1259100</v>
      </c>
      <c r="E53" s="65">
        <v>711622.9</v>
      </c>
      <c r="F53" s="66">
        <f t="shared" si="1"/>
        <v>547477.1</v>
      </c>
    </row>
    <row r="54" spans="1:6" ht="67.5" x14ac:dyDescent="0.2">
      <c r="A54" s="67" t="s">
        <v>281</v>
      </c>
      <c r="B54" s="64" t="s">
        <v>234</v>
      </c>
      <c r="C54" s="27" t="s">
        <v>291</v>
      </c>
      <c r="D54" s="28">
        <v>11698847</v>
      </c>
      <c r="E54" s="65">
        <v>8963590.6199999992</v>
      </c>
      <c r="F54" s="66">
        <f t="shared" si="1"/>
        <v>2735256.3800000008</v>
      </c>
    </row>
    <row r="55" spans="1:6" ht="67.5" x14ac:dyDescent="0.2">
      <c r="A55" s="67" t="s">
        <v>281</v>
      </c>
      <c r="B55" s="64" t="s">
        <v>234</v>
      </c>
      <c r="C55" s="27" t="s">
        <v>292</v>
      </c>
      <c r="D55" s="28">
        <v>3533000</v>
      </c>
      <c r="E55" s="65">
        <v>2640722.4</v>
      </c>
      <c r="F55" s="66">
        <f t="shared" si="1"/>
        <v>892277.60000000009</v>
      </c>
    </row>
    <row r="56" spans="1:6" ht="67.5" x14ac:dyDescent="0.2">
      <c r="A56" s="67" t="s">
        <v>281</v>
      </c>
      <c r="B56" s="64" t="s">
        <v>234</v>
      </c>
      <c r="C56" s="27" t="s">
        <v>293</v>
      </c>
      <c r="D56" s="28">
        <v>50000</v>
      </c>
      <c r="E56" s="65">
        <v>50000</v>
      </c>
      <c r="F56" s="66" t="str">
        <f t="shared" si="1"/>
        <v>-</v>
      </c>
    </row>
    <row r="57" spans="1:6" ht="90" x14ac:dyDescent="0.2">
      <c r="A57" s="67" t="s">
        <v>276</v>
      </c>
      <c r="B57" s="64" t="s">
        <v>234</v>
      </c>
      <c r="C57" s="27" t="s">
        <v>294</v>
      </c>
      <c r="D57" s="28">
        <v>565303.4</v>
      </c>
      <c r="E57" s="65">
        <v>420000</v>
      </c>
      <c r="F57" s="66">
        <f t="shared" si="1"/>
        <v>145303.40000000002</v>
      </c>
    </row>
    <row r="58" spans="1:6" ht="90" x14ac:dyDescent="0.2">
      <c r="A58" s="67" t="s">
        <v>276</v>
      </c>
      <c r="B58" s="64" t="s">
        <v>234</v>
      </c>
      <c r="C58" s="27" t="s">
        <v>295</v>
      </c>
      <c r="D58" s="28">
        <v>16500000</v>
      </c>
      <c r="E58" s="65">
        <v>16500000</v>
      </c>
      <c r="F58" s="66" t="str">
        <f t="shared" si="1"/>
        <v>-</v>
      </c>
    </row>
    <row r="59" spans="1:6" x14ac:dyDescent="0.2">
      <c r="A59" s="52" t="s">
        <v>296</v>
      </c>
      <c r="B59" s="53" t="s">
        <v>234</v>
      </c>
      <c r="C59" s="54" t="s">
        <v>297</v>
      </c>
      <c r="D59" s="55">
        <v>1189400</v>
      </c>
      <c r="E59" s="56">
        <v>696519.35</v>
      </c>
      <c r="F59" s="57">
        <f t="shared" si="1"/>
        <v>492880.65</v>
      </c>
    </row>
    <row r="60" spans="1:6" ht="45" x14ac:dyDescent="0.2">
      <c r="A60" s="25" t="s">
        <v>298</v>
      </c>
      <c r="B60" s="64" t="s">
        <v>234</v>
      </c>
      <c r="C60" s="27" t="s">
        <v>299</v>
      </c>
      <c r="D60" s="28">
        <v>977600</v>
      </c>
      <c r="E60" s="65">
        <v>524966.92000000004</v>
      </c>
      <c r="F60" s="66">
        <f t="shared" si="1"/>
        <v>452633.07999999996</v>
      </c>
    </row>
    <row r="61" spans="1:6" ht="45" x14ac:dyDescent="0.2">
      <c r="A61" s="25" t="s">
        <v>298</v>
      </c>
      <c r="B61" s="64" t="s">
        <v>234</v>
      </c>
      <c r="C61" s="27" t="s">
        <v>300</v>
      </c>
      <c r="D61" s="28">
        <v>30240</v>
      </c>
      <c r="E61" s="65">
        <v>14400</v>
      </c>
      <c r="F61" s="66">
        <f t="shared" si="1"/>
        <v>15840</v>
      </c>
    </row>
    <row r="62" spans="1:6" ht="45" x14ac:dyDescent="0.2">
      <c r="A62" s="25" t="s">
        <v>298</v>
      </c>
      <c r="B62" s="64" t="s">
        <v>234</v>
      </c>
      <c r="C62" s="27" t="s">
        <v>301</v>
      </c>
      <c r="D62" s="28">
        <v>181560</v>
      </c>
      <c r="E62" s="65">
        <v>157152.43</v>
      </c>
      <c r="F62" s="66">
        <f t="shared" si="1"/>
        <v>24407.570000000007</v>
      </c>
    </row>
    <row r="63" spans="1:6" ht="33.75" x14ac:dyDescent="0.2">
      <c r="A63" s="52" t="s">
        <v>302</v>
      </c>
      <c r="B63" s="53" t="s">
        <v>234</v>
      </c>
      <c r="C63" s="54" t="s">
        <v>303</v>
      </c>
      <c r="D63" s="55">
        <v>250000</v>
      </c>
      <c r="E63" s="56">
        <v>88727</v>
      </c>
      <c r="F63" s="57">
        <f t="shared" si="1"/>
        <v>161273</v>
      </c>
    </row>
    <row r="64" spans="1:6" ht="67.5" x14ac:dyDescent="0.2">
      <c r="A64" s="67" t="s">
        <v>281</v>
      </c>
      <c r="B64" s="64" t="s">
        <v>234</v>
      </c>
      <c r="C64" s="27" t="s">
        <v>304</v>
      </c>
      <c r="D64" s="28">
        <v>100000</v>
      </c>
      <c r="E64" s="65">
        <v>12888</v>
      </c>
      <c r="F64" s="66">
        <f t="shared" si="1"/>
        <v>87112</v>
      </c>
    </row>
    <row r="65" spans="1:6" ht="67.5" x14ac:dyDescent="0.2">
      <c r="A65" s="67" t="s">
        <v>281</v>
      </c>
      <c r="B65" s="64" t="s">
        <v>234</v>
      </c>
      <c r="C65" s="27" t="s">
        <v>305</v>
      </c>
      <c r="D65" s="28">
        <v>150000</v>
      </c>
      <c r="E65" s="65">
        <v>75839</v>
      </c>
      <c r="F65" s="66">
        <f t="shared" si="1"/>
        <v>74161</v>
      </c>
    </row>
    <row r="66" spans="1:6" ht="22.5" x14ac:dyDescent="0.2">
      <c r="A66" s="52" t="s">
        <v>306</v>
      </c>
      <c r="B66" s="53" t="s">
        <v>234</v>
      </c>
      <c r="C66" s="54" t="s">
        <v>307</v>
      </c>
      <c r="D66" s="55">
        <v>1932890</v>
      </c>
      <c r="E66" s="56">
        <v>1263806.98</v>
      </c>
      <c r="F66" s="57">
        <f t="shared" si="1"/>
        <v>669083.02</v>
      </c>
    </row>
    <row r="67" spans="1:6" ht="67.5" x14ac:dyDescent="0.2">
      <c r="A67" s="67" t="s">
        <v>281</v>
      </c>
      <c r="B67" s="64" t="s">
        <v>234</v>
      </c>
      <c r="C67" s="27" t="s">
        <v>308</v>
      </c>
      <c r="D67" s="28">
        <v>1742330</v>
      </c>
      <c r="E67" s="65">
        <v>1095429</v>
      </c>
      <c r="F67" s="66">
        <f t="shared" si="1"/>
        <v>646901</v>
      </c>
    </row>
    <row r="68" spans="1:6" ht="67.5" x14ac:dyDescent="0.2">
      <c r="A68" s="67" t="s">
        <v>281</v>
      </c>
      <c r="B68" s="64" t="s">
        <v>234</v>
      </c>
      <c r="C68" s="27" t="s">
        <v>309</v>
      </c>
      <c r="D68" s="28">
        <v>180000</v>
      </c>
      <c r="E68" s="65">
        <v>162817.98000000001</v>
      </c>
      <c r="F68" s="66">
        <f t="shared" si="1"/>
        <v>17182.01999999999</v>
      </c>
    </row>
    <row r="69" spans="1:6" x14ac:dyDescent="0.2">
      <c r="A69" s="25" t="s">
        <v>310</v>
      </c>
      <c r="B69" s="64" t="s">
        <v>234</v>
      </c>
      <c r="C69" s="27" t="s">
        <v>311</v>
      </c>
      <c r="D69" s="28">
        <v>10560</v>
      </c>
      <c r="E69" s="65">
        <v>5560</v>
      </c>
      <c r="F69" s="66">
        <f t="shared" si="1"/>
        <v>5000</v>
      </c>
    </row>
    <row r="70" spans="1:6" x14ac:dyDescent="0.2">
      <c r="A70" s="52" t="s">
        <v>312</v>
      </c>
      <c r="B70" s="53" t="s">
        <v>234</v>
      </c>
      <c r="C70" s="54" t="s">
        <v>313</v>
      </c>
      <c r="D70" s="55">
        <v>25000</v>
      </c>
      <c r="E70" s="56" t="s">
        <v>53</v>
      </c>
      <c r="F70" s="57">
        <f t="shared" si="1"/>
        <v>25000</v>
      </c>
    </row>
    <row r="71" spans="1:6" ht="90" x14ac:dyDescent="0.2">
      <c r="A71" s="67" t="s">
        <v>276</v>
      </c>
      <c r="B71" s="64" t="s">
        <v>234</v>
      </c>
      <c r="C71" s="27" t="s">
        <v>314</v>
      </c>
      <c r="D71" s="28">
        <v>25000</v>
      </c>
      <c r="E71" s="65" t="s">
        <v>53</v>
      </c>
      <c r="F71" s="66">
        <f t="shared" si="1"/>
        <v>25000</v>
      </c>
    </row>
    <row r="72" spans="1:6" x14ac:dyDescent="0.2">
      <c r="A72" s="52" t="s">
        <v>315</v>
      </c>
      <c r="B72" s="53" t="s">
        <v>234</v>
      </c>
      <c r="C72" s="54" t="s">
        <v>316</v>
      </c>
      <c r="D72" s="55">
        <v>9112510</v>
      </c>
      <c r="E72" s="56">
        <v>6490145.4500000002</v>
      </c>
      <c r="F72" s="57">
        <f t="shared" si="1"/>
        <v>2622364.5499999998</v>
      </c>
    </row>
    <row r="73" spans="1:6" ht="67.5" x14ac:dyDescent="0.2">
      <c r="A73" s="67" t="s">
        <v>281</v>
      </c>
      <c r="B73" s="64" t="s">
        <v>234</v>
      </c>
      <c r="C73" s="27" t="s">
        <v>317</v>
      </c>
      <c r="D73" s="28">
        <v>8791720</v>
      </c>
      <c r="E73" s="65">
        <v>6169355.4500000002</v>
      </c>
      <c r="F73" s="66">
        <f t="shared" si="1"/>
        <v>2622364.5499999998</v>
      </c>
    </row>
    <row r="74" spans="1:6" ht="33.75" x14ac:dyDescent="0.2">
      <c r="A74" s="25" t="s">
        <v>318</v>
      </c>
      <c r="B74" s="64" t="s">
        <v>234</v>
      </c>
      <c r="C74" s="27" t="s">
        <v>319</v>
      </c>
      <c r="D74" s="28">
        <v>320790</v>
      </c>
      <c r="E74" s="65">
        <v>320790</v>
      </c>
      <c r="F74" s="66" t="str">
        <f t="shared" si="1"/>
        <v>-</v>
      </c>
    </row>
    <row r="75" spans="1:6" x14ac:dyDescent="0.2">
      <c r="A75" s="52" t="s">
        <v>320</v>
      </c>
      <c r="B75" s="53" t="s">
        <v>234</v>
      </c>
      <c r="C75" s="54" t="s">
        <v>321</v>
      </c>
      <c r="D75" s="55">
        <v>1060000</v>
      </c>
      <c r="E75" s="56">
        <v>815280</v>
      </c>
      <c r="F75" s="57">
        <f t="shared" si="1"/>
        <v>244720</v>
      </c>
    </row>
    <row r="76" spans="1:6" ht="90" x14ac:dyDescent="0.2">
      <c r="A76" s="67" t="s">
        <v>276</v>
      </c>
      <c r="B76" s="64" t="s">
        <v>234</v>
      </c>
      <c r="C76" s="27" t="s">
        <v>322</v>
      </c>
      <c r="D76" s="28">
        <v>50000</v>
      </c>
      <c r="E76" s="65" t="s">
        <v>53</v>
      </c>
      <c r="F76" s="66">
        <f t="shared" si="1"/>
        <v>50000</v>
      </c>
    </row>
    <row r="77" spans="1:6" ht="90" x14ac:dyDescent="0.2">
      <c r="A77" s="67" t="s">
        <v>276</v>
      </c>
      <c r="B77" s="64" t="s">
        <v>234</v>
      </c>
      <c r="C77" s="27" t="s">
        <v>323</v>
      </c>
      <c r="D77" s="28">
        <v>410000</v>
      </c>
      <c r="E77" s="65">
        <v>364400</v>
      </c>
      <c r="F77" s="66">
        <f t="shared" si="1"/>
        <v>45600</v>
      </c>
    </row>
    <row r="78" spans="1:6" ht="67.5" x14ac:dyDescent="0.2">
      <c r="A78" s="67" t="s">
        <v>281</v>
      </c>
      <c r="B78" s="64" t="s">
        <v>234</v>
      </c>
      <c r="C78" s="27" t="s">
        <v>324</v>
      </c>
      <c r="D78" s="28">
        <v>600000</v>
      </c>
      <c r="E78" s="65">
        <v>450880</v>
      </c>
      <c r="F78" s="66">
        <f t="shared" si="1"/>
        <v>149120</v>
      </c>
    </row>
    <row r="79" spans="1:6" x14ac:dyDescent="0.2">
      <c r="A79" s="52" t="s">
        <v>325</v>
      </c>
      <c r="B79" s="53" t="s">
        <v>234</v>
      </c>
      <c r="C79" s="54" t="s">
        <v>326</v>
      </c>
      <c r="D79" s="55">
        <v>550000</v>
      </c>
      <c r="E79" s="56">
        <v>282173.64</v>
      </c>
      <c r="F79" s="57">
        <f t="shared" ref="F79:F110" si="2">IF(OR(D79="-",IF(E79="-",0,E79)&gt;=IF(D79="-",0,D79)),"-",IF(D79="-",0,D79)-IF(E79="-",0,E79))</f>
        <v>267826.36</v>
      </c>
    </row>
    <row r="80" spans="1:6" ht="90" x14ac:dyDescent="0.2">
      <c r="A80" s="67" t="s">
        <v>276</v>
      </c>
      <c r="B80" s="64" t="s">
        <v>234</v>
      </c>
      <c r="C80" s="27" t="s">
        <v>327</v>
      </c>
      <c r="D80" s="28">
        <v>550000</v>
      </c>
      <c r="E80" s="65">
        <v>282173.64</v>
      </c>
      <c r="F80" s="66">
        <f t="shared" si="2"/>
        <v>267826.36</v>
      </c>
    </row>
    <row r="81" spans="1:6" x14ac:dyDescent="0.2">
      <c r="A81" s="52" t="s">
        <v>328</v>
      </c>
      <c r="B81" s="53" t="s">
        <v>234</v>
      </c>
      <c r="C81" s="54" t="s">
        <v>329</v>
      </c>
      <c r="D81" s="55">
        <v>44413985.130000003</v>
      </c>
      <c r="E81" s="56">
        <v>37427340.490000002</v>
      </c>
      <c r="F81" s="57">
        <f t="shared" si="2"/>
        <v>6986644.6400000006</v>
      </c>
    </row>
    <row r="82" spans="1:6" ht="90" x14ac:dyDescent="0.2">
      <c r="A82" s="67" t="s">
        <v>276</v>
      </c>
      <c r="B82" s="64" t="s">
        <v>234</v>
      </c>
      <c r="C82" s="27" t="s">
        <v>330</v>
      </c>
      <c r="D82" s="28">
        <v>3660478.79</v>
      </c>
      <c r="E82" s="65">
        <v>3660478.79</v>
      </c>
      <c r="F82" s="66" t="str">
        <f t="shared" si="2"/>
        <v>-</v>
      </c>
    </row>
    <row r="83" spans="1:6" ht="67.5" x14ac:dyDescent="0.2">
      <c r="A83" s="67" t="s">
        <v>281</v>
      </c>
      <c r="B83" s="64" t="s">
        <v>234</v>
      </c>
      <c r="C83" s="27" t="s">
        <v>331</v>
      </c>
      <c r="D83" s="28">
        <v>1439469.33</v>
      </c>
      <c r="E83" s="65">
        <v>35082</v>
      </c>
      <c r="F83" s="66">
        <f t="shared" si="2"/>
        <v>1404387.33</v>
      </c>
    </row>
    <row r="84" spans="1:6" ht="67.5" x14ac:dyDescent="0.2">
      <c r="A84" s="67" t="s">
        <v>281</v>
      </c>
      <c r="B84" s="64" t="s">
        <v>234</v>
      </c>
      <c r="C84" s="27" t="s">
        <v>332</v>
      </c>
      <c r="D84" s="28">
        <v>2430473.12</v>
      </c>
      <c r="E84" s="65">
        <v>2426552.69</v>
      </c>
      <c r="F84" s="66">
        <f t="shared" si="2"/>
        <v>3920.4300000001676</v>
      </c>
    </row>
    <row r="85" spans="1:6" ht="33.75" x14ac:dyDescent="0.2">
      <c r="A85" s="25" t="s">
        <v>333</v>
      </c>
      <c r="B85" s="64" t="s">
        <v>234</v>
      </c>
      <c r="C85" s="27" t="s">
        <v>334</v>
      </c>
      <c r="D85" s="28">
        <v>31172402.010000002</v>
      </c>
      <c r="E85" s="65">
        <v>31172402.010000002</v>
      </c>
      <c r="F85" s="66" t="str">
        <f t="shared" si="2"/>
        <v>-</v>
      </c>
    </row>
    <row r="86" spans="1:6" ht="33.75" x14ac:dyDescent="0.2">
      <c r="A86" s="25" t="s">
        <v>335</v>
      </c>
      <c r="B86" s="64" t="s">
        <v>234</v>
      </c>
      <c r="C86" s="27" t="s">
        <v>336</v>
      </c>
      <c r="D86" s="28">
        <v>655526.88</v>
      </c>
      <c r="E86" s="65" t="s">
        <v>53</v>
      </c>
      <c r="F86" s="66">
        <f t="shared" si="2"/>
        <v>655526.88</v>
      </c>
    </row>
    <row r="87" spans="1:6" ht="33.75" x14ac:dyDescent="0.2">
      <c r="A87" s="25" t="s">
        <v>337</v>
      </c>
      <c r="B87" s="64" t="s">
        <v>234</v>
      </c>
      <c r="C87" s="27" t="s">
        <v>338</v>
      </c>
      <c r="D87" s="28">
        <v>4486000</v>
      </c>
      <c r="E87" s="65" t="s">
        <v>53</v>
      </c>
      <c r="F87" s="66">
        <f t="shared" si="2"/>
        <v>4486000</v>
      </c>
    </row>
    <row r="88" spans="1:6" ht="33.75" x14ac:dyDescent="0.2">
      <c r="A88" s="25" t="s">
        <v>337</v>
      </c>
      <c r="B88" s="64" t="s">
        <v>234</v>
      </c>
      <c r="C88" s="27" t="s">
        <v>339</v>
      </c>
      <c r="D88" s="28">
        <v>209635</v>
      </c>
      <c r="E88" s="65" t="s">
        <v>53</v>
      </c>
      <c r="F88" s="66">
        <f t="shared" si="2"/>
        <v>209635</v>
      </c>
    </row>
    <row r="89" spans="1:6" ht="90" x14ac:dyDescent="0.2">
      <c r="A89" s="67" t="s">
        <v>276</v>
      </c>
      <c r="B89" s="64" t="s">
        <v>234</v>
      </c>
      <c r="C89" s="27" t="s">
        <v>340</v>
      </c>
      <c r="D89" s="28">
        <v>84019</v>
      </c>
      <c r="E89" s="65" t="s">
        <v>53</v>
      </c>
      <c r="F89" s="66">
        <f t="shared" si="2"/>
        <v>84019</v>
      </c>
    </row>
    <row r="90" spans="1:6" ht="67.5" x14ac:dyDescent="0.2">
      <c r="A90" s="67" t="s">
        <v>281</v>
      </c>
      <c r="B90" s="64" t="s">
        <v>234</v>
      </c>
      <c r="C90" s="27" t="s">
        <v>341</v>
      </c>
      <c r="D90" s="28">
        <v>275981</v>
      </c>
      <c r="E90" s="65">
        <v>132825</v>
      </c>
      <c r="F90" s="66">
        <f t="shared" si="2"/>
        <v>143156</v>
      </c>
    </row>
    <row r="91" spans="1:6" x14ac:dyDescent="0.2">
      <c r="A91" s="52" t="s">
        <v>342</v>
      </c>
      <c r="B91" s="53" t="s">
        <v>234</v>
      </c>
      <c r="C91" s="54" t="s">
        <v>343</v>
      </c>
      <c r="D91" s="55">
        <v>137954787.90000001</v>
      </c>
      <c r="E91" s="56">
        <v>77356142.219999999</v>
      </c>
      <c r="F91" s="57">
        <f t="shared" si="2"/>
        <v>60598645.680000007</v>
      </c>
    </row>
    <row r="92" spans="1:6" ht="67.5" x14ac:dyDescent="0.2">
      <c r="A92" s="67" t="s">
        <v>281</v>
      </c>
      <c r="B92" s="64" t="s">
        <v>234</v>
      </c>
      <c r="C92" s="27" t="s">
        <v>344</v>
      </c>
      <c r="D92" s="28">
        <v>111099974.13</v>
      </c>
      <c r="E92" s="65">
        <v>51946478.450000003</v>
      </c>
      <c r="F92" s="66">
        <f t="shared" si="2"/>
        <v>59153495.679999992</v>
      </c>
    </row>
    <row r="93" spans="1:6" ht="56.25" x14ac:dyDescent="0.2">
      <c r="A93" s="25" t="s">
        <v>345</v>
      </c>
      <c r="B93" s="64" t="s">
        <v>234</v>
      </c>
      <c r="C93" s="27" t="s">
        <v>346</v>
      </c>
      <c r="D93" s="28">
        <v>2821350</v>
      </c>
      <c r="E93" s="65">
        <v>2821350</v>
      </c>
      <c r="F93" s="66" t="str">
        <f t="shared" si="2"/>
        <v>-</v>
      </c>
    </row>
    <row r="94" spans="1:6" ht="67.5" x14ac:dyDescent="0.2">
      <c r="A94" s="67" t="s">
        <v>281</v>
      </c>
      <c r="B94" s="64" t="s">
        <v>234</v>
      </c>
      <c r="C94" s="27" t="s">
        <v>347</v>
      </c>
      <c r="D94" s="28">
        <v>820675</v>
      </c>
      <c r="E94" s="65">
        <v>565547</v>
      </c>
      <c r="F94" s="66">
        <f t="shared" si="2"/>
        <v>255128</v>
      </c>
    </row>
    <row r="95" spans="1:6" ht="67.5" x14ac:dyDescent="0.2">
      <c r="A95" s="67" t="s">
        <v>281</v>
      </c>
      <c r="B95" s="64" t="s">
        <v>234</v>
      </c>
      <c r="C95" s="27" t="s">
        <v>348</v>
      </c>
      <c r="D95" s="28">
        <v>11288548</v>
      </c>
      <c r="E95" s="65">
        <v>10278526</v>
      </c>
      <c r="F95" s="66">
        <f t="shared" si="2"/>
        <v>1010022</v>
      </c>
    </row>
    <row r="96" spans="1:6" ht="67.5" x14ac:dyDescent="0.2">
      <c r="A96" s="67" t="s">
        <v>281</v>
      </c>
      <c r="B96" s="64" t="s">
        <v>234</v>
      </c>
      <c r="C96" s="27" t="s">
        <v>349</v>
      </c>
      <c r="D96" s="28">
        <v>50000</v>
      </c>
      <c r="E96" s="65" t="s">
        <v>53</v>
      </c>
      <c r="F96" s="66">
        <f t="shared" si="2"/>
        <v>50000</v>
      </c>
    </row>
    <row r="97" spans="1:6" ht="22.5" x14ac:dyDescent="0.2">
      <c r="A97" s="25" t="s">
        <v>350</v>
      </c>
      <c r="B97" s="64" t="s">
        <v>234</v>
      </c>
      <c r="C97" s="27" t="s">
        <v>351</v>
      </c>
      <c r="D97" s="28">
        <v>130000</v>
      </c>
      <c r="E97" s="65" t="s">
        <v>53</v>
      </c>
      <c r="F97" s="66">
        <f t="shared" si="2"/>
        <v>130000</v>
      </c>
    </row>
    <row r="98" spans="1:6" ht="22.5" x14ac:dyDescent="0.2">
      <c r="A98" s="25" t="s">
        <v>352</v>
      </c>
      <c r="B98" s="64" t="s">
        <v>234</v>
      </c>
      <c r="C98" s="27" t="s">
        <v>353</v>
      </c>
      <c r="D98" s="28">
        <v>11744240.77</v>
      </c>
      <c r="E98" s="65">
        <v>11744240.77</v>
      </c>
      <c r="F98" s="66" t="str">
        <f t="shared" si="2"/>
        <v>-</v>
      </c>
    </row>
    <row r="99" spans="1:6" x14ac:dyDescent="0.2">
      <c r="A99" s="52" t="s">
        <v>354</v>
      </c>
      <c r="B99" s="53" t="s">
        <v>234</v>
      </c>
      <c r="C99" s="54" t="s">
        <v>355</v>
      </c>
      <c r="D99" s="55">
        <v>9272476</v>
      </c>
      <c r="E99" s="56">
        <v>6381510.7800000003</v>
      </c>
      <c r="F99" s="57">
        <f t="shared" si="2"/>
        <v>2890965.2199999997</v>
      </c>
    </row>
    <row r="100" spans="1:6" ht="90" x14ac:dyDescent="0.2">
      <c r="A100" s="67" t="s">
        <v>276</v>
      </c>
      <c r="B100" s="64" t="s">
        <v>234</v>
      </c>
      <c r="C100" s="27" t="s">
        <v>356</v>
      </c>
      <c r="D100" s="28">
        <v>310500</v>
      </c>
      <c r="E100" s="65">
        <v>242000</v>
      </c>
      <c r="F100" s="66">
        <f t="shared" si="2"/>
        <v>68500</v>
      </c>
    </row>
    <row r="101" spans="1:6" ht="67.5" x14ac:dyDescent="0.2">
      <c r="A101" s="67" t="s">
        <v>281</v>
      </c>
      <c r="B101" s="64" t="s">
        <v>234</v>
      </c>
      <c r="C101" s="27" t="s">
        <v>357</v>
      </c>
      <c r="D101" s="28">
        <v>492500</v>
      </c>
      <c r="E101" s="65">
        <v>341679</v>
      </c>
      <c r="F101" s="66">
        <f t="shared" si="2"/>
        <v>150821</v>
      </c>
    </row>
    <row r="102" spans="1:6" ht="67.5" x14ac:dyDescent="0.2">
      <c r="A102" s="67" t="s">
        <v>281</v>
      </c>
      <c r="B102" s="64" t="s">
        <v>234</v>
      </c>
      <c r="C102" s="27" t="s">
        <v>358</v>
      </c>
      <c r="D102" s="28">
        <v>3997216</v>
      </c>
      <c r="E102" s="65">
        <v>2530456.23</v>
      </c>
      <c r="F102" s="66">
        <f t="shared" si="2"/>
        <v>1466759.77</v>
      </c>
    </row>
    <row r="103" spans="1:6" ht="67.5" x14ac:dyDescent="0.2">
      <c r="A103" s="67" t="s">
        <v>281</v>
      </c>
      <c r="B103" s="64" t="s">
        <v>234</v>
      </c>
      <c r="C103" s="27" t="s">
        <v>359</v>
      </c>
      <c r="D103" s="28">
        <v>60000</v>
      </c>
      <c r="E103" s="65" t="s">
        <v>53</v>
      </c>
      <c r="F103" s="66">
        <f t="shared" si="2"/>
        <v>60000</v>
      </c>
    </row>
    <row r="104" spans="1:6" ht="67.5" x14ac:dyDescent="0.2">
      <c r="A104" s="67" t="s">
        <v>281</v>
      </c>
      <c r="B104" s="64" t="s">
        <v>234</v>
      </c>
      <c r="C104" s="27" t="s">
        <v>360</v>
      </c>
      <c r="D104" s="28">
        <v>1207200</v>
      </c>
      <c r="E104" s="65">
        <v>827095.94</v>
      </c>
      <c r="F104" s="66">
        <f t="shared" si="2"/>
        <v>380104.06000000006</v>
      </c>
    </row>
    <row r="105" spans="1:6" ht="67.5" x14ac:dyDescent="0.2">
      <c r="A105" s="67" t="s">
        <v>281</v>
      </c>
      <c r="B105" s="64" t="s">
        <v>234</v>
      </c>
      <c r="C105" s="27" t="s">
        <v>361</v>
      </c>
      <c r="D105" s="28">
        <v>3045060</v>
      </c>
      <c r="E105" s="65">
        <v>2334224.15</v>
      </c>
      <c r="F105" s="66">
        <f t="shared" si="2"/>
        <v>710835.85000000009</v>
      </c>
    </row>
    <row r="106" spans="1:6" ht="67.5" x14ac:dyDescent="0.2">
      <c r="A106" s="67" t="s">
        <v>281</v>
      </c>
      <c r="B106" s="64" t="s">
        <v>234</v>
      </c>
      <c r="C106" s="27" t="s">
        <v>362</v>
      </c>
      <c r="D106" s="28">
        <v>140000</v>
      </c>
      <c r="E106" s="65">
        <v>91116.67</v>
      </c>
      <c r="F106" s="66">
        <f t="shared" si="2"/>
        <v>48883.33</v>
      </c>
    </row>
    <row r="107" spans="1:6" ht="67.5" x14ac:dyDescent="0.2">
      <c r="A107" s="67" t="s">
        <v>281</v>
      </c>
      <c r="B107" s="64" t="s">
        <v>234</v>
      </c>
      <c r="C107" s="27" t="s">
        <v>363</v>
      </c>
      <c r="D107" s="28">
        <v>20000</v>
      </c>
      <c r="E107" s="65">
        <v>14938.79</v>
      </c>
      <c r="F107" s="66">
        <f t="shared" si="2"/>
        <v>5061.2099999999991</v>
      </c>
    </row>
    <row r="108" spans="1:6" x14ac:dyDescent="0.2">
      <c r="A108" s="52" t="s">
        <v>364</v>
      </c>
      <c r="B108" s="53" t="s">
        <v>234</v>
      </c>
      <c r="C108" s="54" t="s">
        <v>365</v>
      </c>
      <c r="D108" s="55">
        <v>211765544</v>
      </c>
      <c r="E108" s="56">
        <v>188602958.38999999</v>
      </c>
      <c r="F108" s="57">
        <f t="shared" si="2"/>
        <v>23162585.610000014</v>
      </c>
    </row>
    <row r="109" spans="1:6" ht="67.5" x14ac:dyDescent="0.2">
      <c r="A109" s="67" t="s">
        <v>281</v>
      </c>
      <c r="B109" s="64" t="s">
        <v>234</v>
      </c>
      <c r="C109" s="27" t="s">
        <v>366</v>
      </c>
      <c r="D109" s="28">
        <v>3450000</v>
      </c>
      <c r="E109" s="65">
        <v>2457007.23</v>
      </c>
      <c r="F109" s="66">
        <f t="shared" si="2"/>
        <v>992992.77</v>
      </c>
    </row>
    <row r="110" spans="1:6" ht="67.5" x14ac:dyDescent="0.2">
      <c r="A110" s="67" t="s">
        <v>281</v>
      </c>
      <c r="B110" s="64" t="s">
        <v>234</v>
      </c>
      <c r="C110" s="27" t="s">
        <v>367</v>
      </c>
      <c r="D110" s="28">
        <v>3278500</v>
      </c>
      <c r="E110" s="65">
        <v>2456538.09</v>
      </c>
      <c r="F110" s="66">
        <f t="shared" si="2"/>
        <v>821961.91000000015</v>
      </c>
    </row>
    <row r="111" spans="1:6" ht="67.5" x14ac:dyDescent="0.2">
      <c r="A111" s="67" t="s">
        <v>281</v>
      </c>
      <c r="B111" s="64" t="s">
        <v>234</v>
      </c>
      <c r="C111" s="27" t="s">
        <v>368</v>
      </c>
      <c r="D111" s="28">
        <v>365000</v>
      </c>
      <c r="E111" s="65">
        <v>259133.21</v>
      </c>
      <c r="F111" s="66">
        <f t="shared" ref="F111:F142" si="3">IF(OR(D111="-",IF(E111="-",0,E111)&gt;=IF(D111="-",0,D111)),"-",IF(D111="-",0,D111)-IF(E111="-",0,E111))</f>
        <v>105866.79000000001</v>
      </c>
    </row>
    <row r="112" spans="1:6" ht="67.5" x14ac:dyDescent="0.2">
      <c r="A112" s="67" t="s">
        <v>281</v>
      </c>
      <c r="B112" s="64" t="s">
        <v>234</v>
      </c>
      <c r="C112" s="27" t="s">
        <v>369</v>
      </c>
      <c r="D112" s="28">
        <v>1000</v>
      </c>
      <c r="E112" s="65">
        <v>791.76</v>
      </c>
      <c r="F112" s="66">
        <f t="shared" si="3"/>
        <v>208.24</v>
      </c>
    </row>
    <row r="113" spans="1:6" ht="33.75" x14ac:dyDescent="0.2">
      <c r="A113" s="25" t="s">
        <v>370</v>
      </c>
      <c r="B113" s="64" t="s">
        <v>234</v>
      </c>
      <c r="C113" s="27" t="s">
        <v>371</v>
      </c>
      <c r="D113" s="28">
        <v>186855000</v>
      </c>
      <c r="E113" s="65">
        <v>171313546.62</v>
      </c>
      <c r="F113" s="66">
        <f t="shared" si="3"/>
        <v>15541453.379999995</v>
      </c>
    </row>
    <row r="114" spans="1:6" ht="67.5" x14ac:dyDescent="0.2">
      <c r="A114" s="67" t="s">
        <v>281</v>
      </c>
      <c r="B114" s="64" t="s">
        <v>234</v>
      </c>
      <c r="C114" s="27" t="s">
        <v>372</v>
      </c>
      <c r="D114" s="28">
        <v>9829669</v>
      </c>
      <c r="E114" s="65">
        <v>6336774.6399999997</v>
      </c>
      <c r="F114" s="66">
        <f t="shared" si="3"/>
        <v>3492894.3600000003</v>
      </c>
    </row>
    <row r="115" spans="1:6" ht="67.5" x14ac:dyDescent="0.2">
      <c r="A115" s="67" t="s">
        <v>281</v>
      </c>
      <c r="B115" s="64" t="s">
        <v>234</v>
      </c>
      <c r="C115" s="27" t="s">
        <v>373</v>
      </c>
      <c r="D115" s="28">
        <v>10000</v>
      </c>
      <c r="E115" s="65" t="s">
        <v>53</v>
      </c>
      <c r="F115" s="66">
        <f t="shared" si="3"/>
        <v>10000</v>
      </c>
    </row>
    <row r="116" spans="1:6" ht="67.5" x14ac:dyDescent="0.2">
      <c r="A116" s="67" t="s">
        <v>281</v>
      </c>
      <c r="B116" s="64" t="s">
        <v>234</v>
      </c>
      <c r="C116" s="27" t="s">
        <v>374</v>
      </c>
      <c r="D116" s="28">
        <v>2952775</v>
      </c>
      <c r="E116" s="65">
        <v>2135296.1</v>
      </c>
      <c r="F116" s="66">
        <f t="shared" si="3"/>
        <v>817478.89999999991</v>
      </c>
    </row>
    <row r="117" spans="1:6" ht="33.75" x14ac:dyDescent="0.2">
      <c r="A117" s="25" t="s">
        <v>375</v>
      </c>
      <c r="B117" s="64" t="s">
        <v>234</v>
      </c>
      <c r="C117" s="27" t="s">
        <v>376</v>
      </c>
      <c r="D117" s="28">
        <v>3860000</v>
      </c>
      <c r="E117" s="65">
        <v>2854340</v>
      </c>
      <c r="F117" s="66">
        <f t="shared" si="3"/>
        <v>1005660</v>
      </c>
    </row>
    <row r="118" spans="1:6" ht="33.75" x14ac:dyDescent="0.2">
      <c r="A118" s="25" t="s">
        <v>375</v>
      </c>
      <c r="B118" s="64" t="s">
        <v>234</v>
      </c>
      <c r="C118" s="27" t="s">
        <v>377</v>
      </c>
      <c r="D118" s="28">
        <v>1163600</v>
      </c>
      <c r="E118" s="65">
        <v>789530.74</v>
      </c>
      <c r="F118" s="66">
        <f t="shared" si="3"/>
        <v>374069.26</v>
      </c>
    </row>
    <row r="119" spans="1:6" x14ac:dyDescent="0.2">
      <c r="A119" s="52" t="s">
        <v>378</v>
      </c>
      <c r="B119" s="53" t="s">
        <v>234</v>
      </c>
      <c r="C119" s="54" t="s">
        <v>379</v>
      </c>
      <c r="D119" s="55">
        <v>18183.12</v>
      </c>
      <c r="E119" s="56">
        <v>13637.34</v>
      </c>
      <c r="F119" s="57">
        <f t="shared" si="3"/>
        <v>4545.7799999999988</v>
      </c>
    </row>
    <row r="120" spans="1:6" ht="90" x14ac:dyDescent="0.2">
      <c r="A120" s="67" t="s">
        <v>276</v>
      </c>
      <c r="B120" s="64" t="s">
        <v>234</v>
      </c>
      <c r="C120" s="27" t="s">
        <v>380</v>
      </c>
      <c r="D120" s="28">
        <v>18183.12</v>
      </c>
      <c r="E120" s="65">
        <v>13637.34</v>
      </c>
      <c r="F120" s="66">
        <f t="shared" si="3"/>
        <v>4545.7799999999988</v>
      </c>
    </row>
    <row r="121" spans="1:6" x14ac:dyDescent="0.2">
      <c r="A121" s="52" t="s">
        <v>381</v>
      </c>
      <c r="B121" s="53" t="s">
        <v>234</v>
      </c>
      <c r="C121" s="54" t="s">
        <v>382</v>
      </c>
      <c r="D121" s="55">
        <v>7080444</v>
      </c>
      <c r="E121" s="56">
        <v>7080444</v>
      </c>
      <c r="F121" s="57" t="str">
        <f t="shared" si="3"/>
        <v>-</v>
      </c>
    </row>
    <row r="122" spans="1:6" ht="22.5" x14ac:dyDescent="0.2">
      <c r="A122" s="25" t="s">
        <v>383</v>
      </c>
      <c r="B122" s="64" t="s">
        <v>234</v>
      </c>
      <c r="C122" s="27" t="s">
        <v>384</v>
      </c>
      <c r="D122" s="28">
        <v>7080444</v>
      </c>
      <c r="E122" s="65">
        <v>7080444</v>
      </c>
      <c r="F122" s="66" t="str">
        <f t="shared" si="3"/>
        <v>-</v>
      </c>
    </row>
    <row r="123" spans="1:6" ht="22.5" x14ac:dyDescent="0.2">
      <c r="A123" s="52" t="s">
        <v>385</v>
      </c>
      <c r="B123" s="53" t="s">
        <v>234</v>
      </c>
      <c r="C123" s="54" t="s">
        <v>386</v>
      </c>
      <c r="D123" s="55">
        <v>1107000</v>
      </c>
      <c r="E123" s="56">
        <v>761875.4</v>
      </c>
      <c r="F123" s="57">
        <f t="shared" si="3"/>
        <v>345124.6</v>
      </c>
    </row>
    <row r="124" spans="1:6" ht="67.5" x14ac:dyDescent="0.2">
      <c r="A124" s="67" t="s">
        <v>281</v>
      </c>
      <c r="B124" s="64" t="s">
        <v>234</v>
      </c>
      <c r="C124" s="27" t="s">
        <v>387</v>
      </c>
      <c r="D124" s="28">
        <v>1107000</v>
      </c>
      <c r="E124" s="65">
        <v>761875.4</v>
      </c>
      <c r="F124" s="66">
        <f t="shared" si="3"/>
        <v>345124.6</v>
      </c>
    </row>
    <row r="125" spans="1:6" ht="22.5" x14ac:dyDescent="0.2">
      <c r="A125" s="52" t="s">
        <v>388</v>
      </c>
      <c r="B125" s="53" t="s">
        <v>234</v>
      </c>
      <c r="C125" s="54" t="s">
        <v>389</v>
      </c>
      <c r="D125" s="55">
        <v>573624.15</v>
      </c>
      <c r="E125" s="56">
        <v>324876.71999999997</v>
      </c>
      <c r="F125" s="57">
        <f t="shared" si="3"/>
        <v>248747.43000000005</v>
      </c>
    </row>
    <row r="126" spans="1:6" ht="89.25" customHeight="1" x14ac:dyDescent="0.2">
      <c r="A126" s="67" t="s">
        <v>276</v>
      </c>
      <c r="B126" s="64" t="s">
        <v>234</v>
      </c>
      <c r="C126" s="27" t="s">
        <v>390</v>
      </c>
      <c r="D126" s="28">
        <v>573624.15</v>
      </c>
      <c r="E126" s="65">
        <v>324876.71999999997</v>
      </c>
      <c r="F126" s="66">
        <f t="shared" si="3"/>
        <v>248747.43000000005</v>
      </c>
    </row>
    <row r="127" spans="1:6" ht="9" hidden="1" customHeight="1" x14ac:dyDescent="0.2">
      <c r="A127" s="68"/>
      <c r="B127" s="69"/>
      <c r="C127" s="70"/>
      <c r="D127" s="71"/>
      <c r="E127" s="69"/>
      <c r="F127" s="69"/>
    </row>
    <row r="128" spans="1:6" ht="13.5" customHeight="1" x14ac:dyDescent="0.2">
      <c r="A128" s="72" t="s">
        <v>391</v>
      </c>
      <c r="B128" s="73" t="s">
        <v>392</v>
      </c>
      <c r="C128" s="74" t="s">
        <v>235</v>
      </c>
      <c r="D128" s="75">
        <v>-1510000</v>
      </c>
      <c r="E128" s="75">
        <v>92955022.079999998</v>
      </c>
      <c r="F128" s="76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opLeftCell="A19" workbookViewId="0">
      <selection activeCell="E52" sqref="E5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394</v>
      </c>
      <c r="B1" s="120"/>
      <c r="C1" s="120"/>
      <c r="D1" s="120"/>
      <c r="E1" s="120"/>
      <c r="F1" s="120"/>
    </row>
    <row r="2" spans="1:6" ht="13.15" customHeight="1" x14ac:dyDescent="0.25">
      <c r="A2" s="96" t="s">
        <v>395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20</v>
      </c>
      <c r="B4" s="101" t="s">
        <v>21</v>
      </c>
      <c r="C4" s="113" t="s">
        <v>396</v>
      </c>
      <c r="D4" s="104" t="s">
        <v>23</v>
      </c>
      <c r="E4" s="104" t="s">
        <v>24</v>
      </c>
      <c r="F4" s="110" t="s">
        <v>25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397</v>
      </c>
      <c r="B12" s="79" t="s">
        <v>398</v>
      </c>
      <c r="C12" s="80" t="s">
        <v>235</v>
      </c>
      <c r="D12" s="81">
        <v>1510000</v>
      </c>
      <c r="E12" s="81">
        <v>-92955022.079999998</v>
      </c>
      <c r="F12" s="82" t="s">
        <v>235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399</v>
      </c>
      <c r="B14" s="88" t="s">
        <v>400</v>
      </c>
      <c r="C14" s="89" t="s">
        <v>235</v>
      </c>
      <c r="D14" s="55">
        <v>-1431964.4</v>
      </c>
      <c r="E14" s="55">
        <v>-8000000</v>
      </c>
      <c r="F14" s="57">
        <v>6568035.5999999996</v>
      </c>
    </row>
    <row r="15" spans="1:6" x14ac:dyDescent="0.2">
      <c r="A15" s="83" t="s">
        <v>401</v>
      </c>
      <c r="B15" s="84"/>
      <c r="C15" s="85"/>
      <c r="D15" s="86"/>
      <c r="E15" s="86"/>
      <c r="F15" s="87"/>
    </row>
    <row r="16" spans="1:6" ht="22.5" x14ac:dyDescent="0.2">
      <c r="A16" s="52" t="s">
        <v>402</v>
      </c>
      <c r="B16" s="88" t="s">
        <v>400</v>
      </c>
      <c r="C16" s="89" t="s">
        <v>403</v>
      </c>
      <c r="D16" s="55">
        <v>-1431964.4</v>
      </c>
      <c r="E16" s="55">
        <v>-8000000</v>
      </c>
      <c r="F16" s="57">
        <v>6568035.5999999996</v>
      </c>
    </row>
    <row r="17" spans="1:6" ht="22.5" x14ac:dyDescent="0.2">
      <c r="A17" s="25" t="s">
        <v>402</v>
      </c>
      <c r="B17" s="26" t="s">
        <v>400</v>
      </c>
      <c r="C17" s="90" t="s">
        <v>404</v>
      </c>
      <c r="D17" s="28">
        <v>-1431964.4</v>
      </c>
      <c r="E17" s="28">
        <v>-8000000</v>
      </c>
      <c r="F17" s="66">
        <v>6568035.5999999996</v>
      </c>
    </row>
    <row r="18" spans="1:6" ht="33.75" x14ac:dyDescent="0.2">
      <c r="A18" s="25" t="s">
        <v>405</v>
      </c>
      <c r="B18" s="26" t="s">
        <v>400</v>
      </c>
      <c r="C18" s="90" t="s">
        <v>406</v>
      </c>
      <c r="D18" s="28">
        <v>15000000</v>
      </c>
      <c r="E18" s="28">
        <v>7600000</v>
      </c>
      <c r="F18" s="66">
        <v>7400000</v>
      </c>
    </row>
    <row r="19" spans="1:6" ht="33.75" x14ac:dyDescent="0.2">
      <c r="A19" s="25" t="s">
        <v>407</v>
      </c>
      <c r="B19" s="26" t="s">
        <v>400</v>
      </c>
      <c r="C19" s="90" t="s">
        <v>408</v>
      </c>
      <c r="D19" s="28">
        <v>-16431964.4</v>
      </c>
      <c r="E19" s="28">
        <v>-15600000</v>
      </c>
      <c r="F19" s="66" t="s">
        <v>53</v>
      </c>
    </row>
    <row r="20" spans="1:6" x14ac:dyDescent="0.2">
      <c r="A20" s="52" t="s">
        <v>409</v>
      </c>
      <c r="B20" s="88" t="s">
        <v>410</v>
      </c>
      <c r="C20" s="89" t="s">
        <v>235</v>
      </c>
      <c r="D20" s="55" t="s">
        <v>53</v>
      </c>
      <c r="E20" s="55" t="s">
        <v>53</v>
      </c>
      <c r="F20" s="57" t="s">
        <v>53</v>
      </c>
    </row>
    <row r="21" spans="1:6" x14ac:dyDescent="0.2">
      <c r="A21" s="83" t="s">
        <v>401</v>
      </c>
      <c r="B21" s="84"/>
      <c r="C21" s="85"/>
      <c r="D21" s="86"/>
      <c r="E21" s="86"/>
      <c r="F21" s="87"/>
    </row>
    <row r="22" spans="1:6" x14ac:dyDescent="0.2">
      <c r="A22" s="78" t="s">
        <v>411</v>
      </c>
      <c r="B22" s="79" t="s">
        <v>412</v>
      </c>
      <c r="C22" s="80" t="s">
        <v>413</v>
      </c>
      <c r="D22" s="81">
        <v>2941964.4</v>
      </c>
      <c r="E22" s="81">
        <v>-84955022.079999998</v>
      </c>
      <c r="F22" s="82">
        <v>87896986.480000004</v>
      </c>
    </row>
    <row r="23" spans="1:6" ht="22.5" x14ac:dyDescent="0.2">
      <c r="A23" s="78" t="s">
        <v>414</v>
      </c>
      <c r="B23" s="79" t="s">
        <v>412</v>
      </c>
      <c r="C23" s="80" t="s">
        <v>415</v>
      </c>
      <c r="D23" s="81">
        <v>2941964.4</v>
      </c>
      <c r="E23" s="81">
        <v>-84955022.079999998</v>
      </c>
      <c r="F23" s="82">
        <v>87896986.480000004</v>
      </c>
    </row>
    <row r="24" spans="1:6" x14ac:dyDescent="0.2">
      <c r="A24" s="78" t="s">
        <v>416</v>
      </c>
      <c r="B24" s="79" t="s">
        <v>417</v>
      </c>
      <c r="C24" s="80" t="s">
        <v>418</v>
      </c>
      <c r="D24" s="81">
        <v>-693021261.5</v>
      </c>
      <c r="E24" s="81">
        <v>-489317675.08999997</v>
      </c>
      <c r="F24" s="82" t="s">
        <v>393</v>
      </c>
    </row>
    <row r="25" spans="1:6" ht="22.5" x14ac:dyDescent="0.2">
      <c r="A25" s="78" t="s">
        <v>419</v>
      </c>
      <c r="B25" s="79" t="s">
        <v>417</v>
      </c>
      <c r="C25" s="80" t="s">
        <v>420</v>
      </c>
      <c r="D25" s="81">
        <v>-693021261.5</v>
      </c>
      <c r="E25" s="81">
        <v>-489317675.08999997</v>
      </c>
      <c r="F25" s="82" t="s">
        <v>393</v>
      </c>
    </row>
    <row r="26" spans="1:6" ht="22.5" x14ac:dyDescent="0.2">
      <c r="A26" s="25" t="s">
        <v>421</v>
      </c>
      <c r="B26" s="26" t="s">
        <v>417</v>
      </c>
      <c r="C26" s="90" t="s">
        <v>422</v>
      </c>
      <c r="D26" s="28">
        <v>-693021261.5</v>
      </c>
      <c r="E26" s="28">
        <v>-489317675.08999997</v>
      </c>
      <c r="F26" s="66" t="s">
        <v>393</v>
      </c>
    </row>
    <row r="27" spans="1:6" x14ac:dyDescent="0.2">
      <c r="A27" s="78" t="s">
        <v>423</v>
      </c>
      <c r="B27" s="79" t="s">
        <v>424</v>
      </c>
      <c r="C27" s="80" t="s">
        <v>425</v>
      </c>
      <c r="D27" s="81">
        <v>695963225.89999998</v>
      </c>
      <c r="E27" s="81">
        <v>404362653.00999999</v>
      </c>
      <c r="F27" s="82" t="s">
        <v>393</v>
      </c>
    </row>
    <row r="28" spans="1:6" ht="22.5" x14ac:dyDescent="0.2">
      <c r="A28" s="25" t="s">
        <v>426</v>
      </c>
      <c r="B28" s="26" t="s">
        <v>424</v>
      </c>
      <c r="C28" s="90" t="s">
        <v>427</v>
      </c>
      <c r="D28" s="28">
        <v>695963225.89999998</v>
      </c>
      <c r="E28" s="28">
        <v>404362653.00999999</v>
      </c>
      <c r="F28" s="66" t="s">
        <v>393</v>
      </c>
    </row>
    <row r="29" spans="1:6" ht="12.75" customHeight="1" x14ac:dyDescent="0.2">
      <c r="A29" s="91"/>
      <c r="B29" s="92"/>
      <c r="C29" s="93"/>
      <c r="D29" s="94"/>
      <c r="E29" s="94"/>
      <c r="F29" s="95"/>
    </row>
    <row r="41" spans="1:7" ht="12.75" customHeight="1" x14ac:dyDescent="0.2">
      <c r="A41" s="12" t="s">
        <v>447</v>
      </c>
      <c r="D41" s="2"/>
      <c r="E41" s="2"/>
      <c r="F41" s="8"/>
    </row>
    <row r="43" spans="1:7" ht="42" customHeight="1" x14ac:dyDescent="0.2">
      <c r="A43" s="123" t="s">
        <v>446</v>
      </c>
      <c r="B43" s="123"/>
      <c r="C43" s="123"/>
      <c r="D43" s="123"/>
      <c r="E43" s="123"/>
      <c r="F43" s="123"/>
      <c r="G43" s="122"/>
    </row>
  </sheetData>
  <mergeCells count="9">
    <mergeCell ref="A43:F4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428</v>
      </c>
      <c r="B1" t="s">
        <v>429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6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429</v>
      </c>
    </row>
    <row r="7" spans="1:2" x14ac:dyDescent="0.2">
      <c r="A7" t="s">
        <v>438</v>
      </c>
      <c r="B7" t="s">
        <v>439</v>
      </c>
    </row>
    <row r="8" spans="1:2" x14ac:dyDescent="0.2">
      <c r="A8" t="s">
        <v>440</v>
      </c>
      <c r="B8" t="s">
        <v>439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444</v>
      </c>
    </row>
    <row r="11" spans="1:2" x14ac:dyDescent="0.2">
      <c r="A11" t="s">
        <v>445</v>
      </c>
      <c r="B11" t="s">
        <v>436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rep:2.53.0.155</dc:description>
  <cp:lastModifiedBy>Buhgalter1</cp:lastModifiedBy>
  <dcterms:created xsi:type="dcterms:W3CDTF">2021-10-11T11:39:27Z</dcterms:created>
  <dcterms:modified xsi:type="dcterms:W3CDTF">2021-10-11T11:39:40Z</dcterms:modified>
</cp:coreProperties>
</file>